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20" yWindow="-120" windowWidth="20730" windowHeight="11160"/>
  </bookViews>
  <sheets>
    <sheet name="Summary" sheetId="2" r:id="rId1"/>
    <sheet name="Report" sheetId="5" r:id="rId2"/>
  </sheets>
  <definedNames>
    <definedName name="_xlnm.Print_Area" localSheetId="1">Report!$A$1:$U$406</definedName>
    <definedName name="_xlnm.Print_Titles" localSheetId="1">Report!$1:$7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5" i="2" l="1"/>
  <c r="J25" i="2"/>
  <c r="G25" i="2"/>
  <c r="D25" i="2"/>
  <c r="L25" i="2"/>
  <c r="K25" i="2"/>
  <c r="I25" i="2"/>
  <c r="H25" i="2"/>
  <c r="F25" i="2"/>
  <c r="E25" i="2"/>
  <c r="C25" i="2"/>
  <c r="B25" i="2"/>
  <c r="U136" i="5" l="1"/>
  <c r="P99" i="5"/>
  <c r="K282" i="5"/>
  <c r="U404" i="5"/>
  <c r="U403" i="5"/>
  <c r="U400" i="5"/>
  <c r="U399" i="5"/>
  <c r="U398" i="5"/>
  <c r="U390" i="5"/>
  <c r="U382" i="5"/>
  <c r="U381" i="5"/>
  <c r="U378" i="5"/>
  <c r="U377" i="5"/>
  <c r="U373" i="5"/>
  <c r="U372" i="5"/>
  <c r="U371" i="5"/>
  <c r="U370" i="5"/>
  <c r="U369" i="5"/>
  <c r="U368" i="5"/>
  <c r="U367" i="5"/>
  <c r="U366" i="5"/>
  <c r="U365" i="5"/>
  <c r="U364" i="5"/>
  <c r="U363" i="5"/>
  <c r="U362" i="5"/>
  <c r="U359" i="5"/>
  <c r="U358" i="5"/>
  <c r="U356" i="5"/>
  <c r="U355" i="5"/>
  <c r="U353" i="5"/>
  <c r="U352" i="5"/>
  <c r="U351" i="5"/>
  <c r="U350" i="5"/>
  <c r="U349" i="5"/>
  <c r="U347" i="5"/>
  <c r="U346" i="5"/>
  <c r="U345" i="5"/>
  <c r="U344" i="5"/>
  <c r="U343" i="5"/>
  <c r="U342" i="5"/>
  <c r="U341" i="5"/>
  <c r="U339" i="5"/>
  <c r="U338" i="5"/>
  <c r="U337" i="5"/>
  <c r="U336" i="5"/>
  <c r="U335" i="5"/>
  <c r="U334" i="5"/>
  <c r="U333" i="5"/>
  <c r="U332" i="5"/>
  <c r="U330" i="5"/>
  <c r="U329" i="5"/>
  <c r="U328" i="5"/>
  <c r="U327" i="5"/>
  <c r="U325" i="5"/>
  <c r="U324" i="5"/>
  <c r="U323" i="5"/>
  <c r="U322" i="5"/>
  <c r="U321" i="5"/>
  <c r="U320" i="5"/>
  <c r="U319" i="5"/>
  <c r="U317" i="5"/>
  <c r="U316" i="5"/>
  <c r="U315" i="5"/>
  <c r="U313" i="5"/>
  <c r="U311" i="5"/>
  <c r="U309" i="5"/>
  <c r="U308" i="5"/>
  <c r="U307" i="5"/>
  <c r="U306" i="5"/>
  <c r="U305" i="5"/>
  <c r="U304" i="5"/>
  <c r="U303" i="5"/>
  <c r="U301" i="5"/>
  <c r="U300" i="5"/>
  <c r="U299" i="5"/>
  <c r="U297" i="5"/>
  <c r="U296" i="5"/>
  <c r="U295" i="5"/>
  <c r="U293" i="5"/>
  <c r="U292" i="5"/>
  <c r="U291" i="5"/>
  <c r="U290" i="5"/>
  <c r="U289" i="5"/>
  <c r="U288" i="5"/>
  <c r="U287" i="5"/>
  <c r="U285" i="5"/>
  <c r="U284" i="5"/>
  <c r="U283" i="5"/>
  <c r="U282" i="5"/>
  <c r="U280" i="5"/>
  <c r="U279" i="5"/>
  <c r="U278" i="5"/>
  <c r="U273" i="5"/>
  <c r="U272" i="5"/>
  <c r="U271" i="5"/>
  <c r="U270" i="5"/>
  <c r="U269" i="5"/>
  <c r="U268" i="5"/>
  <c r="U267" i="5"/>
  <c r="U266" i="5"/>
  <c r="U263" i="5"/>
  <c r="U262" i="5"/>
  <c r="U261" i="5"/>
  <c r="U259" i="5"/>
  <c r="U258" i="5"/>
  <c r="U256" i="5"/>
  <c r="U255" i="5"/>
  <c r="U254" i="5"/>
  <c r="U253" i="5"/>
  <c r="U252" i="5"/>
  <c r="U251" i="5"/>
  <c r="U250" i="5"/>
  <c r="U249" i="5"/>
  <c r="U247" i="5"/>
  <c r="U246" i="5"/>
  <c r="U244" i="5"/>
  <c r="U243" i="5"/>
  <c r="U238" i="5"/>
  <c r="U237" i="5"/>
  <c r="U236" i="5"/>
  <c r="U235" i="5"/>
  <c r="U234" i="5"/>
  <c r="U233" i="5"/>
  <c r="U232" i="5"/>
  <c r="U229" i="5"/>
  <c r="U228" i="5"/>
  <c r="U227" i="5"/>
  <c r="U226" i="5"/>
  <c r="U224" i="5"/>
  <c r="U223" i="5"/>
  <c r="U222" i="5"/>
  <c r="U221" i="5"/>
  <c r="U220" i="5"/>
  <c r="U219" i="5"/>
  <c r="U215" i="5"/>
  <c r="U214" i="5"/>
  <c r="U213" i="5"/>
  <c r="U212" i="5"/>
  <c r="U211" i="5"/>
  <c r="U210" i="5"/>
  <c r="U209" i="5"/>
  <c r="U208" i="5"/>
  <c r="U205" i="5"/>
  <c r="U204" i="5"/>
  <c r="U203" i="5"/>
  <c r="U201" i="5"/>
  <c r="U200" i="5"/>
  <c r="U199" i="5"/>
  <c r="U198" i="5"/>
  <c r="U197" i="5"/>
  <c r="U195" i="5"/>
  <c r="U194" i="5"/>
  <c r="U193" i="5"/>
  <c r="U192" i="5"/>
  <c r="U191" i="5"/>
  <c r="U190" i="5"/>
  <c r="U189" i="5"/>
  <c r="U183" i="5"/>
  <c r="U182" i="5"/>
  <c r="U181" i="5"/>
  <c r="U180" i="5"/>
  <c r="U179" i="5"/>
  <c r="U175" i="5"/>
  <c r="U174" i="5"/>
  <c r="U173" i="5"/>
  <c r="U172" i="5"/>
  <c r="U171" i="5"/>
  <c r="U169" i="5"/>
  <c r="U168" i="5"/>
  <c r="U167" i="5"/>
  <c r="U166" i="5"/>
  <c r="U162" i="5"/>
  <c r="U161" i="5"/>
  <c r="U160" i="5"/>
  <c r="U159" i="5"/>
  <c r="U158" i="5"/>
  <c r="U157" i="5"/>
  <c r="U156" i="5"/>
  <c r="U155" i="5"/>
  <c r="U154" i="5"/>
  <c r="U153" i="5"/>
  <c r="U152" i="5"/>
  <c r="U151" i="5"/>
  <c r="U150" i="5"/>
  <c r="U149" i="5"/>
  <c r="U148" i="5"/>
  <c r="U147" i="5"/>
  <c r="U146" i="5"/>
  <c r="U145" i="5"/>
  <c r="U142" i="5"/>
  <c r="U141" i="5"/>
  <c r="U140" i="5"/>
  <c r="U139" i="5"/>
  <c r="U138" i="5"/>
  <c r="U134" i="5"/>
  <c r="U131" i="5"/>
  <c r="U129" i="5"/>
  <c r="U128" i="5"/>
  <c r="U127" i="5"/>
  <c r="U126" i="5"/>
  <c r="U125" i="5"/>
  <c r="U124" i="5"/>
  <c r="U121" i="5"/>
  <c r="U120" i="5"/>
  <c r="U119" i="5"/>
  <c r="U118" i="5"/>
  <c r="U117" i="5"/>
  <c r="U115" i="5"/>
  <c r="U114" i="5"/>
  <c r="U113" i="5"/>
  <c r="U112" i="5"/>
  <c r="U111" i="5"/>
  <c r="U110" i="5"/>
  <c r="U109" i="5"/>
  <c r="U108" i="5"/>
  <c r="U106" i="5"/>
  <c r="U104" i="5"/>
  <c r="U103" i="5"/>
  <c r="U102" i="5"/>
  <c r="U101" i="5"/>
  <c r="U100" i="5"/>
  <c r="U99" i="5"/>
  <c r="U98" i="5"/>
  <c r="U96" i="5"/>
  <c r="U94" i="5"/>
  <c r="U93" i="5"/>
  <c r="U92" i="5"/>
  <c r="U91" i="5"/>
  <c r="U90" i="5"/>
  <c r="U88" i="5"/>
  <c r="U87" i="5"/>
  <c r="U86" i="5"/>
  <c r="U85" i="5"/>
  <c r="U80" i="5"/>
  <c r="U79" i="5"/>
  <c r="U78" i="5"/>
  <c r="U77" i="5"/>
  <c r="U76" i="5"/>
  <c r="U75" i="5"/>
  <c r="U74" i="5"/>
  <c r="U73" i="5"/>
  <c r="U72" i="5"/>
  <c r="U71" i="5"/>
  <c r="U70" i="5"/>
  <c r="U69" i="5"/>
  <c r="U68" i="5"/>
  <c r="U67" i="5"/>
  <c r="U66" i="5"/>
  <c r="U63" i="5"/>
  <c r="U62" i="5"/>
  <c r="U61" i="5"/>
  <c r="U60" i="5"/>
  <c r="U58" i="5"/>
  <c r="U57" i="5"/>
  <c r="U54" i="5"/>
  <c r="U53" i="5"/>
  <c r="U52" i="5"/>
  <c r="U51" i="5"/>
  <c r="U50" i="5"/>
  <c r="U49" i="5"/>
  <c r="U46" i="5"/>
  <c r="U45" i="5"/>
  <c r="U44" i="5"/>
  <c r="U43" i="5"/>
  <c r="U42" i="5"/>
  <c r="U41" i="5"/>
  <c r="U40" i="5"/>
  <c r="U39" i="5"/>
  <c r="U34" i="5"/>
  <c r="U33" i="5"/>
  <c r="U32" i="5"/>
  <c r="U29" i="5"/>
  <c r="U28" i="5"/>
  <c r="U27" i="5"/>
  <c r="U26" i="5"/>
  <c r="U25" i="5"/>
  <c r="U24" i="5"/>
  <c r="U23" i="5"/>
  <c r="U22" i="5"/>
  <c r="U21" i="5"/>
  <c r="U20" i="5"/>
  <c r="U19" i="5"/>
  <c r="U18" i="5"/>
  <c r="U15" i="5"/>
  <c r="U14" i="5"/>
  <c r="U13" i="5"/>
  <c r="U12" i="5"/>
  <c r="P404" i="5"/>
  <c r="P403" i="5"/>
  <c r="P400" i="5"/>
  <c r="P399" i="5"/>
  <c r="P398" i="5"/>
  <c r="P390" i="5"/>
  <c r="P382" i="5"/>
  <c r="P381" i="5"/>
  <c r="P378" i="5"/>
  <c r="P377" i="5"/>
  <c r="P373" i="5"/>
  <c r="P372" i="5"/>
  <c r="P370" i="5"/>
  <c r="P369" i="5"/>
  <c r="P368" i="5"/>
  <c r="P367" i="5"/>
  <c r="P365" i="5"/>
  <c r="P364" i="5"/>
  <c r="P363" i="5"/>
  <c r="P362" i="5"/>
  <c r="P359" i="5"/>
  <c r="P339" i="5"/>
  <c r="P336" i="5"/>
  <c r="P333" i="5"/>
  <c r="P332" i="5"/>
  <c r="P330" i="5"/>
  <c r="P329" i="5"/>
  <c r="P327" i="5"/>
  <c r="P325" i="5"/>
  <c r="P324" i="5"/>
  <c r="P323" i="5"/>
  <c r="P321" i="5"/>
  <c r="P317" i="5"/>
  <c r="P316" i="5"/>
  <c r="P315" i="5"/>
  <c r="P313" i="5"/>
  <c r="P311" i="5"/>
  <c r="P309" i="5"/>
  <c r="P308" i="5"/>
  <c r="P307" i="5"/>
  <c r="P306" i="5"/>
  <c r="P305" i="5"/>
  <c r="P304" i="5"/>
  <c r="P303" i="5"/>
  <c r="P301" i="5"/>
  <c r="P300" i="5"/>
  <c r="P299" i="5"/>
  <c r="P297" i="5"/>
  <c r="P296" i="5"/>
  <c r="P295" i="5"/>
  <c r="P293" i="5"/>
  <c r="P292" i="5"/>
  <c r="P291" i="5"/>
  <c r="P290" i="5"/>
  <c r="P289" i="5"/>
  <c r="P288" i="5"/>
  <c r="P287" i="5"/>
  <c r="P285" i="5"/>
  <c r="P284" i="5"/>
  <c r="P283" i="5"/>
  <c r="P282" i="5"/>
  <c r="P280" i="5"/>
  <c r="P279" i="5"/>
  <c r="P278" i="5"/>
  <c r="P273" i="5"/>
  <c r="P272" i="5"/>
  <c r="P271" i="5"/>
  <c r="P270" i="5"/>
  <c r="P269" i="5"/>
  <c r="P268" i="5"/>
  <c r="P267" i="5"/>
  <c r="P266" i="5"/>
  <c r="P263" i="5"/>
  <c r="P262" i="5"/>
  <c r="P261" i="5"/>
  <c r="P259" i="5"/>
  <c r="P258" i="5"/>
  <c r="P256" i="5"/>
  <c r="P255" i="5"/>
  <c r="P254" i="5"/>
  <c r="P253" i="5"/>
  <c r="P252" i="5"/>
  <c r="P251" i="5"/>
  <c r="P250" i="5"/>
  <c r="P249" i="5"/>
  <c r="P247" i="5"/>
  <c r="P246" i="5"/>
  <c r="P244" i="5"/>
  <c r="P243" i="5"/>
  <c r="P238" i="5"/>
  <c r="P237" i="5"/>
  <c r="P235" i="5"/>
  <c r="P234" i="5"/>
  <c r="P233" i="5"/>
  <c r="P232" i="5"/>
  <c r="P229" i="5"/>
  <c r="P228" i="5"/>
  <c r="P224" i="5"/>
  <c r="P222" i="5"/>
  <c r="P221" i="5"/>
  <c r="P220" i="5"/>
  <c r="P219" i="5"/>
  <c r="P215" i="5"/>
  <c r="P214" i="5"/>
  <c r="P212" i="5"/>
  <c r="P211" i="5"/>
  <c r="P210" i="5"/>
  <c r="P209" i="5"/>
  <c r="P208" i="5"/>
  <c r="P205" i="5"/>
  <c r="P204" i="5"/>
  <c r="P203" i="5"/>
  <c r="P201" i="5"/>
  <c r="P199" i="5"/>
  <c r="P198" i="5"/>
  <c r="P197" i="5"/>
  <c r="P195" i="5"/>
  <c r="P194" i="5"/>
  <c r="P192" i="5"/>
  <c r="P191" i="5"/>
  <c r="P190" i="5"/>
  <c r="P189" i="5"/>
  <c r="P183" i="5"/>
  <c r="P182" i="5"/>
  <c r="P181" i="5"/>
  <c r="P180" i="5"/>
  <c r="P179" i="5"/>
  <c r="P175" i="5"/>
  <c r="P174" i="5"/>
  <c r="P173" i="5"/>
  <c r="P172" i="5"/>
  <c r="P171" i="5"/>
  <c r="P169" i="5"/>
  <c r="P168" i="5"/>
  <c r="P167" i="5"/>
  <c r="P166" i="5"/>
  <c r="P162" i="5"/>
  <c r="P160" i="5"/>
  <c r="P159" i="5"/>
  <c r="P158" i="5"/>
  <c r="P157" i="5"/>
  <c r="P156" i="5"/>
  <c r="P154" i="5"/>
  <c r="P153" i="5"/>
  <c r="P152" i="5"/>
  <c r="P151" i="5"/>
  <c r="P150" i="5"/>
  <c r="P149" i="5"/>
  <c r="P147" i="5"/>
  <c r="P146" i="5"/>
  <c r="P145" i="5"/>
  <c r="P142" i="5"/>
  <c r="P141" i="5"/>
  <c r="P139" i="5"/>
  <c r="P138" i="5"/>
  <c r="P134" i="5"/>
  <c r="P124" i="5"/>
  <c r="P121" i="5"/>
  <c r="P120" i="5"/>
  <c r="P119" i="5"/>
  <c r="P118" i="5"/>
  <c r="P117" i="5"/>
  <c r="P115" i="5"/>
  <c r="P114" i="5"/>
  <c r="P111" i="5"/>
  <c r="P110" i="5"/>
  <c r="P109" i="5"/>
  <c r="P106" i="5"/>
  <c r="P104" i="5"/>
  <c r="P103" i="5"/>
  <c r="P102" i="5"/>
  <c r="P101" i="5"/>
  <c r="P100" i="5"/>
  <c r="P96" i="5"/>
  <c r="P94" i="5"/>
  <c r="P93" i="5"/>
  <c r="P92" i="5"/>
  <c r="P91" i="5"/>
  <c r="P90" i="5"/>
  <c r="P88" i="5"/>
  <c r="P87" i="5"/>
  <c r="P86" i="5"/>
  <c r="P80" i="5"/>
  <c r="P79" i="5"/>
  <c r="P78" i="5"/>
  <c r="P77" i="5"/>
  <c r="P76" i="5"/>
  <c r="P75" i="5"/>
  <c r="P74" i="5"/>
  <c r="P73" i="5"/>
  <c r="P72" i="5"/>
  <c r="P70" i="5"/>
  <c r="P69" i="5"/>
  <c r="P68" i="5"/>
  <c r="P67" i="5"/>
  <c r="P63" i="5"/>
  <c r="P46" i="5"/>
  <c r="P45" i="5"/>
  <c r="P44" i="5"/>
  <c r="P43" i="5"/>
  <c r="P42" i="5"/>
  <c r="P41" i="5"/>
  <c r="P40" i="5"/>
  <c r="P39" i="5"/>
  <c r="P34" i="5"/>
  <c r="P33" i="5"/>
  <c r="P29" i="5"/>
  <c r="P28" i="5"/>
  <c r="P27" i="5"/>
  <c r="P26" i="5"/>
  <c r="P25" i="5"/>
  <c r="P24" i="5"/>
  <c r="P22" i="5"/>
  <c r="P21" i="5"/>
  <c r="P20" i="5"/>
  <c r="P19" i="5"/>
  <c r="P15" i="5"/>
  <c r="P14" i="5"/>
  <c r="P13" i="5"/>
  <c r="P12" i="5"/>
  <c r="K404" i="5"/>
  <c r="K403" i="5"/>
  <c r="K400" i="5"/>
  <c r="K399" i="5"/>
  <c r="K398" i="5"/>
  <c r="K390" i="5"/>
  <c r="K382" i="5"/>
  <c r="K381" i="5"/>
  <c r="K378" i="5"/>
  <c r="K377" i="5"/>
  <c r="K373" i="5"/>
  <c r="K372" i="5"/>
  <c r="K371" i="5"/>
  <c r="K370" i="5"/>
  <c r="K369" i="5"/>
  <c r="K368" i="5"/>
  <c r="K367" i="5"/>
  <c r="K366" i="5"/>
  <c r="K365" i="5"/>
  <c r="K364" i="5"/>
  <c r="K363" i="5"/>
  <c r="K362" i="5"/>
  <c r="K359" i="5"/>
  <c r="K358" i="5"/>
  <c r="K356" i="5"/>
  <c r="K355" i="5"/>
  <c r="K353" i="5"/>
  <c r="K352" i="5"/>
  <c r="K351" i="5"/>
  <c r="K350" i="5"/>
  <c r="K349" i="5"/>
  <c r="K347" i="5"/>
  <c r="K346" i="5"/>
  <c r="K345" i="5"/>
  <c r="K344" i="5"/>
  <c r="K343" i="5"/>
  <c r="K342" i="5"/>
  <c r="K341" i="5"/>
  <c r="K339" i="5"/>
  <c r="K338" i="5"/>
  <c r="K337" i="5"/>
  <c r="K336" i="5"/>
  <c r="K335" i="5"/>
  <c r="K334" i="5"/>
  <c r="K333" i="5"/>
  <c r="K332" i="5"/>
  <c r="K330" i="5"/>
  <c r="K329" i="5"/>
  <c r="K328" i="5"/>
  <c r="K327" i="5"/>
  <c r="K325" i="5"/>
  <c r="K324" i="5"/>
  <c r="K323" i="5"/>
  <c r="K322" i="5"/>
  <c r="K321" i="5"/>
  <c r="K320" i="5"/>
  <c r="K319" i="5"/>
  <c r="K317" i="5"/>
  <c r="K316" i="5"/>
  <c r="K315" i="5"/>
  <c r="K313" i="5"/>
  <c r="K311" i="5"/>
  <c r="K309" i="5"/>
  <c r="K308" i="5"/>
  <c r="K307" i="5"/>
  <c r="K306" i="5"/>
  <c r="K305" i="5"/>
  <c r="K304" i="5"/>
  <c r="K303" i="5"/>
  <c r="K301" i="5"/>
  <c r="K299" i="5"/>
  <c r="K297" i="5"/>
  <c r="K296" i="5"/>
  <c r="K295" i="5"/>
  <c r="K293" i="5"/>
  <c r="K292" i="5"/>
  <c r="K290" i="5"/>
  <c r="K289" i="5"/>
  <c r="K288" i="5"/>
  <c r="K287" i="5"/>
  <c r="K285" i="5"/>
  <c r="K284" i="5"/>
  <c r="K280" i="5"/>
  <c r="K279" i="5"/>
  <c r="K278" i="5"/>
  <c r="K273" i="5"/>
  <c r="K272" i="5"/>
  <c r="K271" i="5"/>
  <c r="K270" i="5"/>
  <c r="K269" i="5"/>
  <c r="K268" i="5"/>
  <c r="K267" i="5"/>
  <c r="K266" i="5"/>
  <c r="K263" i="5"/>
  <c r="K259" i="5"/>
  <c r="K258" i="5"/>
  <c r="K256" i="5"/>
  <c r="K255" i="5"/>
  <c r="K254" i="5"/>
  <c r="K253" i="5"/>
  <c r="K252" i="5"/>
  <c r="K251" i="5"/>
  <c r="K250" i="5"/>
  <c r="K249" i="5"/>
  <c r="K247" i="5"/>
  <c r="K246" i="5"/>
  <c r="K238" i="5"/>
  <c r="K237" i="5"/>
  <c r="K236" i="5"/>
  <c r="K235" i="5"/>
  <c r="K234" i="5"/>
  <c r="K233" i="5"/>
  <c r="K232" i="5"/>
  <c r="K229" i="5"/>
  <c r="K228" i="5"/>
  <c r="K227" i="5"/>
  <c r="K226" i="5"/>
  <c r="K224" i="5"/>
  <c r="K223" i="5"/>
  <c r="K222" i="5"/>
  <c r="K221" i="5"/>
  <c r="K220" i="5"/>
  <c r="K219" i="5"/>
  <c r="K215" i="5"/>
  <c r="K214" i="5"/>
  <c r="K213" i="5"/>
  <c r="K212" i="5"/>
  <c r="K211" i="5"/>
  <c r="K209" i="5"/>
  <c r="K208" i="5"/>
  <c r="K205" i="5"/>
  <c r="K204" i="5"/>
  <c r="K203" i="5"/>
  <c r="K201" i="5"/>
  <c r="K200" i="5"/>
  <c r="K197" i="5"/>
  <c r="K195" i="5"/>
  <c r="K194" i="5"/>
  <c r="K193" i="5"/>
  <c r="K192" i="5"/>
  <c r="K191" i="5"/>
  <c r="K190" i="5"/>
  <c r="K189" i="5"/>
  <c r="K183" i="5"/>
  <c r="K182" i="5"/>
  <c r="K181" i="5"/>
  <c r="K180" i="5"/>
  <c r="K179" i="5"/>
  <c r="K175" i="5"/>
  <c r="K174" i="5"/>
  <c r="K173" i="5"/>
  <c r="K172" i="5"/>
  <c r="K171" i="5"/>
  <c r="K169" i="5"/>
  <c r="K168" i="5"/>
  <c r="K167" i="5"/>
  <c r="K166" i="5"/>
  <c r="K162" i="5"/>
  <c r="K161" i="5"/>
  <c r="K160" i="5"/>
  <c r="K159" i="5"/>
  <c r="K158" i="5"/>
  <c r="K157" i="5"/>
  <c r="K156" i="5"/>
  <c r="K155" i="5"/>
  <c r="K154" i="5"/>
  <c r="K153" i="5"/>
  <c r="K152" i="5"/>
  <c r="K151" i="5"/>
  <c r="K150" i="5"/>
  <c r="K149" i="5"/>
  <c r="K148" i="5"/>
  <c r="K147" i="5"/>
  <c r="K146" i="5"/>
  <c r="K145" i="5"/>
  <c r="K142" i="5"/>
  <c r="K141" i="5"/>
  <c r="K140" i="5"/>
  <c r="K139" i="5"/>
  <c r="K138" i="5"/>
  <c r="K136" i="5"/>
  <c r="K134" i="5"/>
  <c r="K131" i="5"/>
  <c r="K129" i="5"/>
  <c r="K128" i="5"/>
  <c r="K127" i="5"/>
  <c r="K126" i="5"/>
  <c r="K125" i="5"/>
  <c r="K124" i="5"/>
  <c r="K121" i="5"/>
  <c r="K120" i="5"/>
  <c r="K119" i="5"/>
  <c r="K118" i="5"/>
  <c r="K117" i="5"/>
  <c r="K115" i="5"/>
  <c r="K114" i="5"/>
  <c r="K113" i="5"/>
  <c r="K112" i="5"/>
  <c r="K111" i="5"/>
  <c r="K110" i="5"/>
  <c r="K109" i="5"/>
  <c r="K108" i="5"/>
  <c r="K106" i="5"/>
  <c r="K104" i="5"/>
  <c r="K103" i="5"/>
  <c r="K102" i="5"/>
  <c r="K101" i="5"/>
  <c r="K100" i="5"/>
  <c r="K99" i="5"/>
  <c r="K98" i="5"/>
  <c r="K96" i="5"/>
  <c r="K94" i="5"/>
  <c r="K93" i="5"/>
  <c r="K92" i="5"/>
  <c r="K91" i="5"/>
  <c r="K90" i="5"/>
  <c r="K88" i="5"/>
  <c r="K87" i="5"/>
  <c r="K86" i="5"/>
  <c r="K85" i="5"/>
  <c r="K80" i="5"/>
  <c r="K79" i="5"/>
  <c r="K78" i="5"/>
  <c r="K77" i="5"/>
  <c r="K76" i="5"/>
  <c r="K75" i="5"/>
  <c r="K74" i="5"/>
  <c r="K73" i="5"/>
  <c r="K72" i="5"/>
  <c r="K71" i="5"/>
  <c r="K70" i="5"/>
  <c r="K69" i="5"/>
  <c r="K67" i="5"/>
  <c r="K66" i="5"/>
  <c r="K63" i="5"/>
  <c r="K62" i="5"/>
  <c r="K61" i="5"/>
  <c r="K60" i="5"/>
  <c r="K58" i="5"/>
  <c r="K57" i="5"/>
  <c r="K54" i="5"/>
  <c r="K53" i="5"/>
  <c r="K52" i="5"/>
  <c r="K51" i="5"/>
  <c r="K50" i="5"/>
  <c r="K49" i="5"/>
  <c r="K46" i="5"/>
  <c r="K45" i="5"/>
  <c r="K44" i="5"/>
  <c r="K43" i="5"/>
  <c r="K42" i="5"/>
  <c r="K41" i="5"/>
  <c r="K40" i="5"/>
  <c r="K39" i="5"/>
  <c r="K34" i="5"/>
  <c r="K33" i="5"/>
  <c r="K32" i="5"/>
  <c r="K29" i="5"/>
  <c r="K28" i="5"/>
  <c r="K27" i="5"/>
  <c r="K26" i="5"/>
  <c r="K25" i="5"/>
  <c r="K24" i="5"/>
  <c r="K23" i="5"/>
  <c r="K22" i="5"/>
  <c r="K21" i="5"/>
  <c r="K19" i="5"/>
  <c r="K18" i="5"/>
  <c r="K15" i="5"/>
  <c r="K14" i="5"/>
  <c r="K13" i="5"/>
  <c r="K12" i="5"/>
  <c r="F404" i="5"/>
  <c r="F403" i="5"/>
  <c r="F400" i="5"/>
  <c r="F399" i="5"/>
  <c r="F398" i="5"/>
  <c r="F390" i="5"/>
  <c r="F382" i="5"/>
  <c r="F381" i="5"/>
  <c r="F378" i="5"/>
  <c r="F377" i="5"/>
  <c r="F373" i="5"/>
  <c r="F372" i="5"/>
  <c r="F371" i="5"/>
  <c r="F370" i="5"/>
  <c r="F369" i="5"/>
  <c r="F368" i="5"/>
  <c r="F367" i="5"/>
  <c r="F366" i="5"/>
  <c r="F365" i="5"/>
  <c r="F364" i="5"/>
  <c r="F363" i="5"/>
  <c r="F362" i="5"/>
  <c r="F359" i="5"/>
  <c r="F358" i="5"/>
  <c r="F356" i="5"/>
  <c r="F355" i="5"/>
  <c r="F353" i="5"/>
  <c r="F352" i="5"/>
  <c r="F351" i="5"/>
  <c r="F350" i="5"/>
  <c r="F349" i="5"/>
  <c r="F347" i="5"/>
  <c r="F346" i="5"/>
  <c r="F343" i="5"/>
  <c r="F342" i="5"/>
  <c r="F341" i="5"/>
  <c r="F339" i="5"/>
  <c r="F338" i="5"/>
  <c r="F337" i="5"/>
  <c r="F336" i="5"/>
  <c r="F335" i="5"/>
  <c r="F334" i="5"/>
  <c r="F333" i="5"/>
  <c r="F332" i="5"/>
  <c r="F330" i="5"/>
  <c r="F329" i="5"/>
  <c r="F328" i="5"/>
  <c r="F327" i="5"/>
  <c r="F325" i="5"/>
  <c r="F324" i="5"/>
  <c r="F323" i="5"/>
  <c r="F322" i="5"/>
  <c r="F321" i="5"/>
  <c r="F320" i="5"/>
  <c r="F319" i="5"/>
  <c r="F317" i="5"/>
  <c r="F316" i="5"/>
  <c r="F315" i="5"/>
  <c r="F313" i="5"/>
  <c r="F311" i="5"/>
  <c r="F309" i="5"/>
  <c r="F308" i="5"/>
  <c r="F307" i="5"/>
  <c r="F306" i="5"/>
  <c r="F305" i="5"/>
  <c r="F304" i="5"/>
  <c r="F303" i="5"/>
  <c r="F301" i="5"/>
  <c r="F299" i="5"/>
  <c r="F297" i="5"/>
  <c r="F296" i="5"/>
  <c r="F295" i="5"/>
  <c r="F293" i="5"/>
  <c r="F292" i="5"/>
  <c r="F291" i="5"/>
  <c r="F290" i="5"/>
  <c r="F289" i="5"/>
  <c r="F288" i="5"/>
  <c r="F287" i="5"/>
  <c r="F285" i="5"/>
  <c r="F284" i="5"/>
  <c r="F283" i="5"/>
  <c r="F282" i="5"/>
  <c r="F280" i="5"/>
  <c r="F279" i="5"/>
  <c r="F278" i="5"/>
  <c r="F273" i="5"/>
  <c r="F272" i="5"/>
  <c r="F271" i="5"/>
  <c r="F270" i="5"/>
  <c r="F269" i="5"/>
  <c r="F268" i="5"/>
  <c r="F267" i="5"/>
  <c r="F266" i="5"/>
  <c r="F263" i="5"/>
  <c r="F259" i="5"/>
  <c r="F258" i="5"/>
  <c r="F256" i="5"/>
  <c r="F255" i="5"/>
  <c r="F254" i="5"/>
  <c r="F253" i="5"/>
  <c r="F252" i="5"/>
  <c r="F251" i="5"/>
  <c r="F250" i="5"/>
  <c r="F249" i="5"/>
  <c r="F247" i="5"/>
  <c r="F246" i="5"/>
  <c r="F244" i="5"/>
  <c r="F243" i="5"/>
  <c r="F238" i="5"/>
  <c r="F237" i="5"/>
  <c r="F236" i="5"/>
  <c r="F235" i="5"/>
  <c r="F234" i="5"/>
  <c r="F233" i="5"/>
  <c r="F232" i="5"/>
  <c r="F229" i="5"/>
  <c r="F228" i="5"/>
  <c r="F227" i="5"/>
  <c r="F226" i="5"/>
  <c r="F224" i="5"/>
  <c r="F223" i="5"/>
  <c r="F222" i="5"/>
  <c r="F221" i="5"/>
  <c r="F220" i="5"/>
  <c r="F219" i="5"/>
  <c r="F215" i="5"/>
  <c r="F214" i="5"/>
  <c r="F213" i="5"/>
  <c r="F212" i="5"/>
  <c r="F211" i="5"/>
  <c r="F210" i="5"/>
  <c r="F209" i="5"/>
  <c r="F208" i="5"/>
  <c r="F205" i="5"/>
  <c r="F204" i="5"/>
  <c r="F203" i="5"/>
  <c r="F201" i="5"/>
  <c r="F200" i="5"/>
  <c r="F199" i="5"/>
  <c r="F198" i="5"/>
  <c r="F197" i="5"/>
  <c r="F195" i="5"/>
  <c r="F194" i="5"/>
  <c r="F193" i="5"/>
  <c r="F192" i="5"/>
  <c r="F191" i="5"/>
  <c r="F190" i="5"/>
  <c r="F189" i="5"/>
  <c r="F183" i="5"/>
  <c r="F182" i="5"/>
  <c r="F181" i="5"/>
  <c r="F180" i="5"/>
  <c r="F179" i="5"/>
  <c r="F175" i="5"/>
  <c r="F174" i="5"/>
  <c r="F173" i="5"/>
  <c r="F172" i="5"/>
  <c r="F171" i="5"/>
  <c r="F169" i="5"/>
  <c r="F168" i="5"/>
  <c r="F167" i="5"/>
  <c r="F166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7" i="5"/>
  <c r="F146" i="5"/>
  <c r="F145" i="5"/>
  <c r="F142" i="5"/>
  <c r="F141" i="5"/>
  <c r="F140" i="5"/>
  <c r="F139" i="5"/>
  <c r="F138" i="5"/>
  <c r="F136" i="5"/>
  <c r="F134" i="5"/>
  <c r="F131" i="5"/>
  <c r="F129" i="5"/>
  <c r="F128" i="5"/>
  <c r="F127" i="5"/>
  <c r="F125" i="5"/>
  <c r="F124" i="5"/>
  <c r="F121" i="5"/>
  <c r="F120" i="5"/>
  <c r="F119" i="5"/>
  <c r="F118" i="5"/>
  <c r="F117" i="5"/>
  <c r="F115" i="5"/>
  <c r="F114" i="5"/>
  <c r="F112" i="5"/>
  <c r="F111" i="5"/>
  <c r="F110" i="5"/>
  <c r="F109" i="5"/>
  <c r="F108" i="5"/>
  <c r="F106" i="5"/>
  <c r="F104" i="5"/>
  <c r="F103" i="5"/>
  <c r="F102" i="5"/>
  <c r="F101" i="5"/>
  <c r="F100" i="5"/>
  <c r="F99" i="5"/>
  <c r="F96" i="5"/>
  <c r="F94" i="5"/>
  <c r="F93" i="5"/>
  <c r="F92" i="5"/>
  <c r="F91" i="5"/>
  <c r="F90" i="5"/>
  <c r="F88" i="5"/>
  <c r="F87" i="5"/>
  <c r="F86" i="5"/>
  <c r="F85" i="5"/>
  <c r="F80" i="5"/>
  <c r="F79" i="5"/>
  <c r="F78" i="5"/>
  <c r="F77" i="5"/>
  <c r="F76" i="5"/>
  <c r="F75" i="5"/>
  <c r="F74" i="5"/>
  <c r="F73" i="5"/>
  <c r="F71" i="5"/>
  <c r="F70" i="5"/>
  <c r="F69" i="5"/>
  <c r="F68" i="5"/>
  <c r="F67" i="5"/>
  <c r="F63" i="5"/>
  <c r="F62" i="5"/>
  <c r="F61" i="5"/>
  <c r="F57" i="5"/>
  <c r="F54" i="5"/>
  <c r="F53" i="5"/>
  <c r="F52" i="5"/>
  <c r="F51" i="5"/>
  <c r="F50" i="5"/>
  <c r="F46" i="5"/>
  <c r="F45" i="5"/>
  <c r="F44" i="5"/>
  <c r="F43" i="5"/>
  <c r="F42" i="5"/>
  <c r="F41" i="5"/>
  <c r="F40" i="5"/>
  <c r="F39" i="5"/>
  <c r="F34" i="5"/>
  <c r="F33" i="5"/>
  <c r="F32" i="5"/>
  <c r="F29" i="5"/>
  <c r="F28" i="5"/>
  <c r="F27" i="5"/>
  <c r="F26" i="5"/>
  <c r="F25" i="5"/>
  <c r="F24" i="5"/>
  <c r="F22" i="5"/>
  <c r="F21" i="5"/>
  <c r="F20" i="5"/>
  <c r="F19" i="5"/>
  <c r="F15" i="5"/>
  <c r="F14" i="5"/>
  <c r="F13" i="5"/>
  <c r="T404" i="5"/>
  <c r="S404" i="5"/>
  <c r="R404" i="5"/>
  <c r="Q404" i="5"/>
  <c r="T403" i="5"/>
  <c r="S403" i="5"/>
  <c r="R403" i="5"/>
  <c r="Q403" i="5"/>
  <c r="T400" i="5"/>
  <c r="S400" i="5"/>
  <c r="R400" i="5"/>
  <c r="Q400" i="5"/>
  <c r="T399" i="5"/>
  <c r="S399" i="5"/>
  <c r="R399" i="5"/>
  <c r="Q399" i="5"/>
  <c r="T398" i="5"/>
  <c r="S398" i="5"/>
  <c r="R398" i="5"/>
  <c r="Q398" i="5"/>
  <c r="T395" i="5"/>
  <c r="S395" i="5"/>
  <c r="R395" i="5"/>
  <c r="Q395" i="5"/>
  <c r="T394" i="5"/>
  <c r="S394" i="5"/>
  <c r="R394" i="5"/>
  <c r="Q394" i="5"/>
  <c r="T393" i="5"/>
  <c r="S393" i="5"/>
  <c r="R393" i="5"/>
  <c r="Q393" i="5"/>
  <c r="T390" i="5"/>
  <c r="S390" i="5"/>
  <c r="R390" i="5"/>
  <c r="Q390" i="5"/>
  <c r="T389" i="5"/>
  <c r="S389" i="5"/>
  <c r="R389" i="5"/>
  <c r="Q389" i="5"/>
  <c r="T388" i="5"/>
  <c r="S388" i="5"/>
  <c r="R388" i="5"/>
  <c r="Q388" i="5"/>
  <c r="T387" i="5"/>
  <c r="S387" i="5"/>
  <c r="R387" i="5"/>
  <c r="Q387" i="5"/>
  <c r="T382" i="5"/>
  <c r="S382" i="5"/>
  <c r="R382" i="5"/>
  <c r="Q382" i="5"/>
  <c r="T381" i="5"/>
  <c r="S381" i="5"/>
  <c r="R381" i="5"/>
  <c r="Q381" i="5"/>
  <c r="T378" i="5"/>
  <c r="S378" i="5"/>
  <c r="R378" i="5"/>
  <c r="Q378" i="5"/>
  <c r="T377" i="5"/>
  <c r="S377" i="5"/>
  <c r="R377" i="5"/>
  <c r="Q377" i="5"/>
  <c r="T373" i="5"/>
  <c r="S373" i="5"/>
  <c r="R373" i="5"/>
  <c r="Q373" i="5"/>
  <c r="T372" i="5"/>
  <c r="S372" i="5"/>
  <c r="R372" i="5"/>
  <c r="Q372" i="5"/>
  <c r="T371" i="5"/>
  <c r="S371" i="5"/>
  <c r="R371" i="5"/>
  <c r="Q371" i="5"/>
  <c r="T370" i="5"/>
  <c r="S370" i="5"/>
  <c r="R370" i="5"/>
  <c r="Q370" i="5"/>
  <c r="T369" i="5"/>
  <c r="S369" i="5"/>
  <c r="R369" i="5"/>
  <c r="Q369" i="5"/>
  <c r="T368" i="5"/>
  <c r="S368" i="5"/>
  <c r="R368" i="5"/>
  <c r="Q368" i="5"/>
  <c r="T367" i="5"/>
  <c r="S367" i="5"/>
  <c r="R367" i="5"/>
  <c r="Q367" i="5"/>
  <c r="T366" i="5"/>
  <c r="S366" i="5"/>
  <c r="R366" i="5"/>
  <c r="Q366" i="5"/>
  <c r="T365" i="5"/>
  <c r="S365" i="5"/>
  <c r="R365" i="5"/>
  <c r="Q365" i="5"/>
  <c r="T364" i="5"/>
  <c r="S364" i="5"/>
  <c r="R364" i="5"/>
  <c r="Q364" i="5"/>
  <c r="T363" i="5"/>
  <c r="S363" i="5"/>
  <c r="R363" i="5"/>
  <c r="Q363" i="5"/>
  <c r="T362" i="5"/>
  <c r="S362" i="5"/>
  <c r="R362" i="5"/>
  <c r="Q362" i="5"/>
  <c r="T359" i="5"/>
  <c r="S359" i="5"/>
  <c r="R359" i="5"/>
  <c r="Q359" i="5"/>
  <c r="T358" i="5"/>
  <c r="S358" i="5"/>
  <c r="R358" i="5"/>
  <c r="Q358" i="5"/>
  <c r="T357" i="5"/>
  <c r="S357" i="5"/>
  <c r="R357" i="5"/>
  <c r="Q357" i="5"/>
  <c r="T356" i="5"/>
  <c r="S356" i="5"/>
  <c r="R356" i="5"/>
  <c r="Q356" i="5"/>
  <c r="T355" i="5"/>
  <c r="S355" i="5"/>
  <c r="R355" i="5"/>
  <c r="Q355" i="5"/>
  <c r="T353" i="5"/>
  <c r="S353" i="5"/>
  <c r="R353" i="5"/>
  <c r="Q353" i="5"/>
  <c r="T352" i="5"/>
  <c r="S352" i="5"/>
  <c r="R352" i="5"/>
  <c r="Q352" i="5"/>
  <c r="T351" i="5"/>
  <c r="S351" i="5"/>
  <c r="R351" i="5"/>
  <c r="Q351" i="5"/>
  <c r="T350" i="5"/>
  <c r="S350" i="5"/>
  <c r="R350" i="5"/>
  <c r="Q350" i="5"/>
  <c r="T349" i="5"/>
  <c r="S349" i="5"/>
  <c r="R349" i="5"/>
  <c r="Q349" i="5"/>
  <c r="T347" i="5"/>
  <c r="S347" i="5"/>
  <c r="R347" i="5"/>
  <c r="Q347" i="5"/>
  <c r="T346" i="5"/>
  <c r="S346" i="5"/>
  <c r="R346" i="5"/>
  <c r="Q346" i="5"/>
  <c r="T345" i="5"/>
  <c r="S345" i="5"/>
  <c r="R345" i="5"/>
  <c r="Q345" i="5"/>
  <c r="T344" i="5"/>
  <c r="S344" i="5"/>
  <c r="R344" i="5"/>
  <c r="Q344" i="5"/>
  <c r="T343" i="5"/>
  <c r="S343" i="5"/>
  <c r="R343" i="5"/>
  <c r="Q343" i="5"/>
  <c r="T342" i="5"/>
  <c r="S342" i="5"/>
  <c r="R342" i="5"/>
  <c r="Q342" i="5"/>
  <c r="T341" i="5"/>
  <c r="S341" i="5"/>
  <c r="R341" i="5"/>
  <c r="Q341" i="5"/>
  <c r="T339" i="5"/>
  <c r="S339" i="5"/>
  <c r="R339" i="5"/>
  <c r="Q339" i="5"/>
  <c r="T338" i="5"/>
  <c r="S338" i="5"/>
  <c r="R338" i="5"/>
  <c r="Q338" i="5"/>
  <c r="T337" i="5"/>
  <c r="S337" i="5"/>
  <c r="R337" i="5"/>
  <c r="Q337" i="5"/>
  <c r="T336" i="5"/>
  <c r="S336" i="5"/>
  <c r="R336" i="5"/>
  <c r="Q336" i="5"/>
  <c r="T335" i="5"/>
  <c r="S335" i="5"/>
  <c r="R335" i="5"/>
  <c r="Q335" i="5"/>
  <c r="T334" i="5"/>
  <c r="S334" i="5"/>
  <c r="R334" i="5"/>
  <c r="Q334" i="5"/>
  <c r="T333" i="5"/>
  <c r="S333" i="5"/>
  <c r="R333" i="5"/>
  <c r="Q333" i="5"/>
  <c r="T332" i="5"/>
  <c r="S332" i="5"/>
  <c r="R332" i="5"/>
  <c r="Q332" i="5"/>
  <c r="T330" i="5"/>
  <c r="S330" i="5"/>
  <c r="R330" i="5"/>
  <c r="Q330" i="5"/>
  <c r="T329" i="5"/>
  <c r="S329" i="5"/>
  <c r="R329" i="5"/>
  <c r="Q329" i="5"/>
  <c r="T328" i="5"/>
  <c r="S328" i="5"/>
  <c r="R328" i="5"/>
  <c r="Q328" i="5"/>
  <c r="T327" i="5"/>
  <c r="S327" i="5"/>
  <c r="R327" i="5"/>
  <c r="Q327" i="5"/>
  <c r="T325" i="5"/>
  <c r="S325" i="5"/>
  <c r="R325" i="5"/>
  <c r="Q325" i="5"/>
  <c r="T324" i="5"/>
  <c r="S324" i="5"/>
  <c r="R324" i="5"/>
  <c r="Q324" i="5"/>
  <c r="T323" i="5"/>
  <c r="S323" i="5"/>
  <c r="R323" i="5"/>
  <c r="Q323" i="5"/>
  <c r="T322" i="5"/>
  <c r="S322" i="5"/>
  <c r="R322" i="5"/>
  <c r="Q322" i="5"/>
  <c r="T321" i="5"/>
  <c r="S321" i="5"/>
  <c r="R321" i="5"/>
  <c r="Q321" i="5"/>
  <c r="T320" i="5"/>
  <c r="S320" i="5"/>
  <c r="R320" i="5"/>
  <c r="Q320" i="5"/>
  <c r="T319" i="5"/>
  <c r="S319" i="5"/>
  <c r="R319" i="5"/>
  <c r="Q319" i="5"/>
  <c r="T317" i="5"/>
  <c r="S317" i="5"/>
  <c r="R317" i="5"/>
  <c r="Q317" i="5"/>
  <c r="T316" i="5"/>
  <c r="S316" i="5"/>
  <c r="R316" i="5"/>
  <c r="Q316" i="5"/>
  <c r="T315" i="5"/>
  <c r="S315" i="5"/>
  <c r="R315" i="5"/>
  <c r="Q315" i="5"/>
  <c r="T314" i="5"/>
  <c r="S314" i="5"/>
  <c r="R314" i="5"/>
  <c r="Q314" i="5"/>
  <c r="T313" i="5"/>
  <c r="S313" i="5"/>
  <c r="R313" i="5"/>
  <c r="Q313" i="5"/>
  <c r="T312" i="5"/>
  <c r="S312" i="5"/>
  <c r="R312" i="5"/>
  <c r="Q312" i="5"/>
  <c r="T311" i="5"/>
  <c r="S311" i="5"/>
  <c r="R311" i="5"/>
  <c r="Q311" i="5"/>
  <c r="T309" i="5"/>
  <c r="S309" i="5"/>
  <c r="R309" i="5"/>
  <c r="Q309" i="5"/>
  <c r="T308" i="5"/>
  <c r="S308" i="5"/>
  <c r="R308" i="5"/>
  <c r="Q308" i="5"/>
  <c r="T307" i="5"/>
  <c r="S307" i="5"/>
  <c r="R307" i="5"/>
  <c r="Q307" i="5"/>
  <c r="T306" i="5"/>
  <c r="S306" i="5"/>
  <c r="R306" i="5"/>
  <c r="Q306" i="5"/>
  <c r="T305" i="5"/>
  <c r="S305" i="5"/>
  <c r="R305" i="5"/>
  <c r="Q305" i="5"/>
  <c r="T304" i="5"/>
  <c r="S304" i="5"/>
  <c r="R304" i="5"/>
  <c r="Q304" i="5"/>
  <c r="T303" i="5"/>
  <c r="S303" i="5"/>
  <c r="R303" i="5"/>
  <c r="Q303" i="5"/>
  <c r="T301" i="5"/>
  <c r="S301" i="5"/>
  <c r="R301" i="5"/>
  <c r="Q301" i="5"/>
  <c r="T300" i="5"/>
  <c r="S300" i="5"/>
  <c r="R300" i="5"/>
  <c r="Q300" i="5"/>
  <c r="T299" i="5"/>
  <c r="S299" i="5"/>
  <c r="R299" i="5"/>
  <c r="Q299" i="5"/>
  <c r="T298" i="5"/>
  <c r="S298" i="5"/>
  <c r="R298" i="5"/>
  <c r="Q298" i="5"/>
  <c r="T297" i="5"/>
  <c r="S297" i="5"/>
  <c r="R297" i="5"/>
  <c r="Q297" i="5"/>
  <c r="T296" i="5"/>
  <c r="S296" i="5"/>
  <c r="R296" i="5"/>
  <c r="Q296" i="5"/>
  <c r="T295" i="5"/>
  <c r="S295" i="5"/>
  <c r="R295" i="5"/>
  <c r="Q295" i="5"/>
  <c r="T293" i="5"/>
  <c r="S293" i="5"/>
  <c r="R293" i="5"/>
  <c r="Q293" i="5"/>
  <c r="T292" i="5"/>
  <c r="S292" i="5"/>
  <c r="R292" i="5"/>
  <c r="Q292" i="5"/>
  <c r="T291" i="5"/>
  <c r="S291" i="5"/>
  <c r="R291" i="5"/>
  <c r="Q291" i="5"/>
  <c r="T290" i="5"/>
  <c r="S290" i="5"/>
  <c r="R290" i="5"/>
  <c r="Q290" i="5"/>
  <c r="T289" i="5"/>
  <c r="S289" i="5"/>
  <c r="R289" i="5"/>
  <c r="Q289" i="5"/>
  <c r="T288" i="5"/>
  <c r="S288" i="5"/>
  <c r="R288" i="5"/>
  <c r="Q288" i="5"/>
  <c r="T287" i="5"/>
  <c r="S287" i="5"/>
  <c r="R287" i="5"/>
  <c r="Q287" i="5"/>
  <c r="T285" i="5"/>
  <c r="S285" i="5"/>
  <c r="R285" i="5"/>
  <c r="Q285" i="5"/>
  <c r="T284" i="5"/>
  <c r="S284" i="5"/>
  <c r="R284" i="5"/>
  <c r="Q284" i="5"/>
  <c r="T283" i="5"/>
  <c r="S283" i="5"/>
  <c r="R283" i="5"/>
  <c r="Q283" i="5"/>
  <c r="T282" i="5"/>
  <c r="S282" i="5"/>
  <c r="R282" i="5"/>
  <c r="Q282" i="5"/>
  <c r="T281" i="5"/>
  <c r="S281" i="5"/>
  <c r="R281" i="5"/>
  <c r="Q281" i="5"/>
  <c r="T280" i="5"/>
  <c r="S280" i="5"/>
  <c r="R280" i="5"/>
  <c r="Q280" i="5"/>
  <c r="T279" i="5"/>
  <c r="S279" i="5"/>
  <c r="R279" i="5"/>
  <c r="Q279" i="5"/>
  <c r="T278" i="5"/>
  <c r="S278" i="5"/>
  <c r="R278" i="5"/>
  <c r="Q278" i="5"/>
  <c r="T273" i="5"/>
  <c r="S273" i="5"/>
  <c r="R273" i="5"/>
  <c r="Q273" i="5"/>
  <c r="T272" i="5"/>
  <c r="S272" i="5"/>
  <c r="R272" i="5"/>
  <c r="Q272" i="5"/>
  <c r="T271" i="5"/>
  <c r="S271" i="5"/>
  <c r="R271" i="5"/>
  <c r="Q271" i="5"/>
  <c r="T270" i="5"/>
  <c r="S270" i="5"/>
  <c r="R270" i="5"/>
  <c r="Q270" i="5"/>
  <c r="T269" i="5"/>
  <c r="S269" i="5"/>
  <c r="R269" i="5"/>
  <c r="Q269" i="5"/>
  <c r="T268" i="5"/>
  <c r="S268" i="5"/>
  <c r="R268" i="5"/>
  <c r="Q268" i="5"/>
  <c r="T267" i="5"/>
  <c r="S267" i="5"/>
  <c r="R267" i="5"/>
  <c r="Q267" i="5"/>
  <c r="T266" i="5"/>
  <c r="S266" i="5"/>
  <c r="R266" i="5"/>
  <c r="Q266" i="5"/>
  <c r="T263" i="5"/>
  <c r="S263" i="5"/>
  <c r="R263" i="5"/>
  <c r="Q263" i="5"/>
  <c r="T262" i="5"/>
  <c r="S262" i="5"/>
  <c r="R262" i="5"/>
  <c r="Q262" i="5"/>
  <c r="T261" i="5"/>
  <c r="S261" i="5"/>
  <c r="R261" i="5"/>
  <c r="Q261" i="5"/>
  <c r="T259" i="5"/>
  <c r="S259" i="5"/>
  <c r="R259" i="5"/>
  <c r="Q259" i="5"/>
  <c r="T258" i="5"/>
  <c r="S258" i="5"/>
  <c r="R258" i="5"/>
  <c r="Q258" i="5"/>
  <c r="T256" i="5"/>
  <c r="S256" i="5"/>
  <c r="R256" i="5"/>
  <c r="Q256" i="5"/>
  <c r="T255" i="5"/>
  <c r="S255" i="5"/>
  <c r="R255" i="5"/>
  <c r="Q255" i="5"/>
  <c r="T254" i="5"/>
  <c r="S254" i="5"/>
  <c r="R254" i="5"/>
  <c r="Q254" i="5"/>
  <c r="T253" i="5"/>
  <c r="S253" i="5"/>
  <c r="R253" i="5"/>
  <c r="Q253" i="5"/>
  <c r="T252" i="5"/>
  <c r="S252" i="5"/>
  <c r="R252" i="5"/>
  <c r="Q252" i="5"/>
  <c r="T251" i="5"/>
  <c r="S251" i="5"/>
  <c r="R251" i="5"/>
  <c r="Q251" i="5"/>
  <c r="T250" i="5"/>
  <c r="S250" i="5"/>
  <c r="R250" i="5"/>
  <c r="Q250" i="5"/>
  <c r="T249" i="5"/>
  <c r="S249" i="5"/>
  <c r="R249" i="5"/>
  <c r="Q249" i="5"/>
  <c r="T247" i="5"/>
  <c r="S247" i="5"/>
  <c r="R247" i="5"/>
  <c r="Q247" i="5"/>
  <c r="T246" i="5"/>
  <c r="S246" i="5"/>
  <c r="R246" i="5"/>
  <c r="Q246" i="5"/>
  <c r="T244" i="5"/>
  <c r="S244" i="5"/>
  <c r="R244" i="5"/>
  <c r="Q244" i="5"/>
  <c r="T243" i="5"/>
  <c r="S243" i="5"/>
  <c r="R243" i="5"/>
  <c r="Q243" i="5"/>
  <c r="T238" i="5"/>
  <c r="S238" i="5"/>
  <c r="R238" i="5"/>
  <c r="Q238" i="5"/>
  <c r="T237" i="5"/>
  <c r="S237" i="5"/>
  <c r="R237" i="5"/>
  <c r="Q237" i="5"/>
  <c r="T236" i="5"/>
  <c r="S236" i="5"/>
  <c r="R236" i="5"/>
  <c r="Q236" i="5"/>
  <c r="T235" i="5"/>
  <c r="S235" i="5"/>
  <c r="R235" i="5"/>
  <c r="Q235" i="5"/>
  <c r="T234" i="5"/>
  <c r="S234" i="5"/>
  <c r="R234" i="5"/>
  <c r="Q234" i="5"/>
  <c r="T233" i="5"/>
  <c r="S233" i="5"/>
  <c r="R233" i="5"/>
  <c r="Q233" i="5"/>
  <c r="T232" i="5"/>
  <c r="S232" i="5"/>
  <c r="R232" i="5"/>
  <c r="Q232" i="5"/>
  <c r="T229" i="5"/>
  <c r="S229" i="5"/>
  <c r="R229" i="5"/>
  <c r="Q229" i="5"/>
  <c r="T228" i="5"/>
  <c r="S228" i="5"/>
  <c r="R228" i="5"/>
  <c r="Q228" i="5"/>
  <c r="T227" i="5"/>
  <c r="S227" i="5"/>
  <c r="R227" i="5"/>
  <c r="Q227" i="5"/>
  <c r="T226" i="5"/>
  <c r="S226" i="5"/>
  <c r="R226" i="5"/>
  <c r="Q226" i="5"/>
  <c r="T224" i="5"/>
  <c r="S224" i="5"/>
  <c r="R224" i="5"/>
  <c r="Q224" i="5"/>
  <c r="T223" i="5"/>
  <c r="S223" i="5"/>
  <c r="R223" i="5"/>
  <c r="Q223" i="5"/>
  <c r="T222" i="5"/>
  <c r="S222" i="5"/>
  <c r="R222" i="5"/>
  <c r="Q222" i="5"/>
  <c r="T221" i="5"/>
  <c r="S221" i="5"/>
  <c r="R221" i="5"/>
  <c r="Q221" i="5"/>
  <c r="T220" i="5"/>
  <c r="S220" i="5"/>
  <c r="R220" i="5"/>
  <c r="Q220" i="5"/>
  <c r="T219" i="5"/>
  <c r="S219" i="5"/>
  <c r="R219" i="5"/>
  <c r="Q219" i="5"/>
  <c r="T215" i="5"/>
  <c r="S215" i="5"/>
  <c r="R215" i="5"/>
  <c r="Q215" i="5"/>
  <c r="T214" i="5"/>
  <c r="S214" i="5"/>
  <c r="R214" i="5"/>
  <c r="Q214" i="5"/>
  <c r="T213" i="5"/>
  <c r="S213" i="5"/>
  <c r="R213" i="5"/>
  <c r="Q213" i="5"/>
  <c r="T212" i="5"/>
  <c r="S212" i="5"/>
  <c r="R212" i="5"/>
  <c r="Q212" i="5"/>
  <c r="T211" i="5"/>
  <c r="S211" i="5"/>
  <c r="R211" i="5"/>
  <c r="Q211" i="5"/>
  <c r="T210" i="5"/>
  <c r="S210" i="5"/>
  <c r="R210" i="5"/>
  <c r="Q210" i="5"/>
  <c r="T209" i="5"/>
  <c r="S209" i="5"/>
  <c r="R209" i="5"/>
  <c r="Q209" i="5"/>
  <c r="T208" i="5"/>
  <c r="S208" i="5"/>
  <c r="R208" i="5"/>
  <c r="Q208" i="5"/>
  <c r="T205" i="5"/>
  <c r="S205" i="5"/>
  <c r="R205" i="5"/>
  <c r="Q205" i="5"/>
  <c r="T204" i="5"/>
  <c r="S204" i="5"/>
  <c r="R204" i="5"/>
  <c r="Q204" i="5"/>
  <c r="T203" i="5"/>
  <c r="S203" i="5"/>
  <c r="R203" i="5"/>
  <c r="Q203" i="5"/>
  <c r="T201" i="5"/>
  <c r="S201" i="5"/>
  <c r="R201" i="5"/>
  <c r="Q201" i="5"/>
  <c r="T200" i="5"/>
  <c r="S200" i="5"/>
  <c r="R200" i="5"/>
  <c r="Q200" i="5"/>
  <c r="T199" i="5"/>
  <c r="S199" i="5"/>
  <c r="R199" i="5"/>
  <c r="Q199" i="5"/>
  <c r="T198" i="5"/>
  <c r="S198" i="5"/>
  <c r="R198" i="5"/>
  <c r="Q198" i="5"/>
  <c r="T197" i="5"/>
  <c r="S197" i="5"/>
  <c r="R197" i="5"/>
  <c r="Q197" i="5"/>
  <c r="T195" i="5"/>
  <c r="S195" i="5"/>
  <c r="R195" i="5"/>
  <c r="Q195" i="5"/>
  <c r="T194" i="5"/>
  <c r="S194" i="5"/>
  <c r="R194" i="5"/>
  <c r="Q194" i="5"/>
  <c r="T193" i="5"/>
  <c r="S193" i="5"/>
  <c r="R193" i="5"/>
  <c r="Q193" i="5"/>
  <c r="T192" i="5"/>
  <c r="S192" i="5"/>
  <c r="R192" i="5"/>
  <c r="Q192" i="5"/>
  <c r="T191" i="5"/>
  <c r="S191" i="5"/>
  <c r="R191" i="5"/>
  <c r="Q191" i="5"/>
  <c r="T190" i="5"/>
  <c r="S190" i="5"/>
  <c r="R190" i="5"/>
  <c r="Q190" i="5"/>
  <c r="T189" i="5"/>
  <c r="S189" i="5"/>
  <c r="R189" i="5"/>
  <c r="Q189" i="5"/>
  <c r="T183" i="5"/>
  <c r="S183" i="5"/>
  <c r="R183" i="5"/>
  <c r="Q183" i="5"/>
  <c r="T182" i="5"/>
  <c r="S182" i="5"/>
  <c r="R182" i="5"/>
  <c r="Q182" i="5"/>
  <c r="T181" i="5"/>
  <c r="S181" i="5"/>
  <c r="T180" i="5"/>
  <c r="S180" i="5"/>
  <c r="R180" i="5"/>
  <c r="Q180" i="5"/>
  <c r="T179" i="5"/>
  <c r="S179" i="5"/>
  <c r="R179" i="5"/>
  <c r="Q179" i="5"/>
  <c r="T175" i="5"/>
  <c r="S175" i="5"/>
  <c r="R175" i="5"/>
  <c r="Q175" i="5"/>
  <c r="T174" i="5"/>
  <c r="S174" i="5"/>
  <c r="R174" i="5"/>
  <c r="Q174" i="5"/>
  <c r="T173" i="5"/>
  <c r="S173" i="5"/>
  <c r="R173" i="5"/>
  <c r="Q173" i="5"/>
  <c r="T172" i="5"/>
  <c r="S172" i="5"/>
  <c r="T171" i="5"/>
  <c r="S171" i="5"/>
  <c r="R171" i="5"/>
  <c r="Q171" i="5"/>
  <c r="T169" i="5"/>
  <c r="S169" i="5"/>
  <c r="R169" i="5"/>
  <c r="Q169" i="5"/>
  <c r="T168" i="5"/>
  <c r="S168" i="5"/>
  <c r="T167" i="5"/>
  <c r="S167" i="5"/>
  <c r="R167" i="5"/>
  <c r="Q167" i="5"/>
  <c r="T166" i="5"/>
  <c r="S166" i="5"/>
  <c r="R166" i="5"/>
  <c r="Q166" i="5"/>
  <c r="T162" i="5"/>
  <c r="S162" i="5"/>
  <c r="R162" i="5"/>
  <c r="Q162" i="5"/>
  <c r="T161" i="5"/>
  <c r="S161" i="5"/>
  <c r="R161" i="5"/>
  <c r="Q161" i="5"/>
  <c r="T160" i="5"/>
  <c r="S160" i="5"/>
  <c r="R160" i="5"/>
  <c r="Q160" i="5"/>
  <c r="T159" i="5"/>
  <c r="S159" i="5"/>
  <c r="T158" i="5"/>
  <c r="S158" i="5"/>
  <c r="R158" i="5"/>
  <c r="Q158" i="5"/>
  <c r="T157" i="5"/>
  <c r="S157" i="5"/>
  <c r="R157" i="5"/>
  <c r="Q157" i="5"/>
  <c r="T156" i="5"/>
  <c r="S156" i="5"/>
  <c r="R156" i="5"/>
  <c r="Q156" i="5"/>
  <c r="T155" i="5"/>
  <c r="S155" i="5"/>
  <c r="R155" i="5"/>
  <c r="Q155" i="5"/>
  <c r="T154" i="5"/>
  <c r="S154" i="5"/>
  <c r="R154" i="5"/>
  <c r="Q154" i="5"/>
  <c r="T153" i="5"/>
  <c r="S153" i="5"/>
  <c r="R153" i="5"/>
  <c r="Q153" i="5"/>
  <c r="T152" i="5"/>
  <c r="S152" i="5"/>
  <c r="R152" i="5"/>
  <c r="Q152" i="5"/>
  <c r="T151" i="5"/>
  <c r="S151" i="5"/>
  <c r="R151" i="5"/>
  <c r="Q151" i="5"/>
  <c r="T150" i="5"/>
  <c r="S150" i="5"/>
  <c r="R150" i="5"/>
  <c r="Q150" i="5"/>
  <c r="T149" i="5"/>
  <c r="S149" i="5"/>
  <c r="R149" i="5"/>
  <c r="Q149" i="5"/>
  <c r="T148" i="5"/>
  <c r="S148" i="5"/>
  <c r="R148" i="5"/>
  <c r="Q148" i="5"/>
  <c r="T147" i="5"/>
  <c r="S147" i="5"/>
  <c r="R147" i="5"/>
  <c r="Q147" i="5"/>
  <c r="T146" i="5"/>
  <c r="S146" i="5"/>
  <c r="R146" i="5"/>
  <c r="Q146" i="5"/>
  <c r="T145" i="5"/>
  <c r="S145" i="5"/>
  <c r="R145" i="5"/>
  <c r="Q145" i="5"/>
  <c r="T142" i="5"/>
  <c r="S142" i="5"/>
  <c r="R142" i="5"/>
  <c r="Q142" i="5"/>
  <c r="T141" i="5"/>
  <c r="S141" i="5"/>
  <c r="R141" i="5"/>
  <c r="Q141" i="5"/>
  <c r="T140" i="5"/>
  <c r="S140" i="5"/>
  <c r="R140" i="5"/>
  <c r="Q140" i="5"/>
  <c r="T139" i="5"/>
  <c r="S139" i="5"/>
  <c r="R139" i="5"/>
  <c r="Q139" i="5"/>
  <c r="T138" i="5"/>
  <c r="S138" i="5"/>
  <c r="R138" i="5"/>
  <c r="Q138" i="5"/>
  <c r="T137" i="5"/>
  <c r="S137" i="5"/>
  <c r="R137" i="5"/>
  <c r="Q137" i="5"/>
  <c r="T136" i="5"/>
  <c r="S136" i="5"/>
  <c r="R136" i="5"/>
  <c r="Q136" i="5"/>
  <c r="T134" i="5"/>
  <c r="S134" i="5"/>
  <c r="R134" i="5"/>
  <c r="Q134" i="5"/>
  <c r="T133" i="5"/>
  <c r="S133" i="5"/>
  <c r="R133" i="5"/>
  <c r="Q133" i="5"/>
  <c r="T132" i="5"/>
  <c r="S132" i="5"/>
  <c r="R132" i="5"/>
  <c r="Q132" i="5"/>
  <c r="T131" i="5"/>
  <c r="S131" i="5"/>
  <c r="R131" i="5"/>
  <c r="Q131" i="5"/>
  <c r="T130" i="5"/>
  <c r="S130" i="5"/>
  <c r="R130" i="5"/>
  <c r="Q130" i="5"/>
  <c r="T129" i="5"/>
  <c r="S129" i="5"/>
  <c r="R129" i="5"/>
  <c r="Q129" i="5"/>
  <c r="T128" i="5"/>
  <c r="S128" i="5"/>
  <c r="R128" i="5"/>
  <c r="Q128" i="5"/>
  <c r="T127" i="5"/>
  <c r="S127" i="5"/>
  <c r="R127" i="5"/>
  <c r="Q127" i="5"/>
  <c r="T126" i="5"/>
  <c r="S126" i="5"/>
  <c r="R126" i="5"/>
  <c r="Q126" i="5"/>
  <c r="T125" i="5"/>
  <c r="S125" i="5"/>
  <c r="R125" i="5"/>
  <c r="Q125" i="5"/>
  <c r="T124" i="5"/>
  <c r="S124" i="5"/>
  <c r="R124" i="5"/>
  <c r="Q124" i="5"/>
  <c r="T121" i="5"/>
  <c r="S121" i="5"/>
  <c r="R121" i="5"/>
  <c r="Q121" i="5"/>
  <c r="T120" i="5"/>
  <c r="S120" i="5"/>
  <c r="R120" i="5"/>
  <c r="Q120" i="5"/>
  <c r="T119" i="5"/>
  <c r="S119" i="5"/>
  <c r="T118" i="5"/>
  <c r="S118" i="5"/>
  <c r="R118" i="5"/>
  <c r="Q118" i="5"/>
  <c r="T117" i="5"/>
  <c r="S117" i="5"/>
  <c r="R117" i="5"/>
  <c r="Q117" i="5"/>
  <c r="T115" i="5"/>
  <c r="S115" i="5"/>
  <c r="R115" i="5"/>
  <c r="Q115" i="5"/>
  <c r="T114" i="5"/>
  <c r="S114" i="5"/>
  <c r="T113" i="5"/>
  <c r="S113" i="5"/>
  <c r="R113" i="5"/>
  <c r="Q113" i="5"/>
  <c r="T112" i="5"/>
  <c r="S112" i="5"/>
  <c r="R112" i="5"/>
  <c r="Q112" i="5"/>
  <c r="T111" i="5"/>
  <c r="S111" i="5"/>
  <c r="R111" i="5"/>
  <c r="Q111" i="5"/>
  <c r="T110" i="5"/>
  <c r="S110" i="5"/>
  <c r="R110" i="5"/>
  <c r="Q110" i="5"/>
  <c r="T109" i="5"/>
  <c r="S109" i="5"/>
  <c r="R109" i="5"/>
  <c r="Q109" i="5"/>
  <c r="T108" i="5"/>
  <c r="S108" i="5"/>
  <c r="R108" i="5"/>
  <c r="Q108" i="5"/>
  <c r="T106" i="5"/>
  <c r="S106" i="5"/>
  <c r="R106" i="5"/>
  <c r="Q106" i="5"/>
  <c r="T105" i="5"/>
  <c r="S105" i="5"/>
  <c r="R105" i="5"/>
  <c r="Q105" i="5"/>
  <c r="T104" i="5"/>
  <c r="S104" i="5"/>
  <c r="R104" i="5"/>
  <c r="Q104" i="5"/>
  <c r="T103" i="5"/>
  <c r="S103" i="5"/>
  <c r="R103" i="5"/>
  <c r="Q103" i="5"/>
  <c r="T102" i="5"/>
  <c r="S102" i="5"/>
  <c r="R102" i="5"/>
  <c r="Q102" i="5"/>
  <c r="T101" i="5"/>
  <c r="S101" i="5"/>
  <c r="R101" i="5"/>
  <c r="Q101" i="5"/>
  <c r="T100" i="5"/>
  <c r="S100" i="5"/>
  <c r="R100" i="5"/>
  <c r="Q100" i="5"/>
  <c r="T99" i="5"/>
  <c r="S99" i="5"/>
  <c r="R99" i="5"/>
  <c r="Q99" i="5"/>
  <c r="T98" i="5"/>
  <c r="S98" i="5"/>
  <c r="R98" i="5"/>
  <c r="Q98" i="5"/>
  <c r="T96" i="5"/>
  <c r="S96" i="5"/>
  <c r="R96" i="5"/>
  <c r="Q96" i="5"/>
  <c r="T95" i="5"/>
  <c r="S95" i="5"/>
  <c r="R95" i="5"/>
  <c r="Q95" i="5"/>
  <c r="T94" i="5"/>
  <c r="S94" i="5"/>
  <c r="T93" i="5"/>
  <c r="S93" i="5"/>
  <c r="R93" i="5"/>
  <c r="Q93" i="5"/>
  <c r="T92" i="5"/>
  <c r="S92" i="5"/>
  <c r="R92" i="5"/>
  <c r="Q92" i="5"/>
  <c r="T91" i="5"/>
  <c r="S91" i="5"/>
  <c r="R91" i="5"/>
  <c r="Q91" i="5"/>
  <c r="T90" i="5"/>
  <c r="S90" i="5"/>
  <c r="R90" i="5"/>
  <c r="Q90" i="5"/>
  <c r="T89" i="5"/>
  <c r="S89" i="5"/>
  <c r="R89" i="5"/>
  <c r="Q89" i="5"/>
  <c r="T88" i="5"/>
  <c r="S88" i="5"/>
  <c r="R88" i="5"/>
  <c r="Q88" i="5"/>
  <c r="T87" i="5"/>
  <c r="S87" i="5"/>
  <c r="R87" i="5"/>
  <c r="Q87" i="5"/>
  <c r="T86" i="5"/>
  <c r="S86" i="5"/>
  <c r="R86" i="5"/>
  <c r="Q86" i="5"/>
  <c r="T85" i="5"/>
  <c r="S85" i="5"/>
  <c r="R85" i="5"/>
  <c r="Q85" i="5"/>
  <c r="T80" i="5"/>
  <c r="S80" i="5"/>
  <c r="R80" i="5"/>
  <c r="Q80" i="5"/>
  <c r="T79" i="5"/>
  <c r="S79" i="5"/>
  <c r="R79" i="5"/>
  <c r="Q79" i="5"/>
  <c r="T78" i="5"/>
  <c r="S78" i="5"/>
  <c r="R78" i="5"/>
  <c r="Q78" i="5"/>
  <c r="T77" i="5"/>
  <c r="S77" i="5"/>
  <c r="T76" i="5"/>
  <c r="S76" i="5"/>
  <c r="R76" i="5"/>
  <c r="Q76" i="5"/>
  <c r="T75" i="5"/>
  <c r="S75" i="5"/>
  <c r="R75" i="5"/>
  <c r="Q75" i="5"/>
  <c r="T74" i="5"/>
  <c r="S74" i="5"/>
  <c r="R74" i="5"/>
  <c r="Q74" i="5"/>
  <c r="T73" i="5"/>
  <c r="S73" i="5"/>
  <c r="R73" i="5"/>
  <c r="Q73" i="5"/>
  <c r="T72" i="5"/>
  <c r="S72" i="5"/>
  <c r="R72" i="5"/>
  <c r="Q72" i="5"/>
  <c r="T71" i="5"/>
  <c r="S71" i="5"/>
  <c r="R71" i="5"/>
  <c r="Q71" i="5"/>
  <c r="T70" i="5"/>
  <c r="S70" i="5"/>
  <c r="R70" i="5"/>
  <c r="Q70" i="5"/>
  <c r="T69" i="5"/>
  <c r="S69" i="5"/>
  <c r="R69" i="5"/>
  <c r="Q69" i="5"/>
  <c r="T68" i="5"/>
  <c r="S68" i="5"/>
  <c r="R68" i="5"/>
  <c r="Q68" i="5"/>
  <c r="T67" i="5"/>
  <c r="S67" i="5"/>
  <c r="R67" i="5"/>
  <c r="Q67" i="5"/>
  <c r="T66" i="5"/>
  <c r="S66" i="5"/>
  <c r="R66" i="5"/>
  <c r="Q66" i="5"/>
  <c r="T63" i="5"/>
  <c r="S63" i="5"/>
  <c r="R63" i="5"/>
  <c r="Q63" i="5"/>
  <c r="T62" i="5"/>
  <c r="S62" i="5"/>
  <c r="R62" i="5"/>
  <c r="Q62" i="5"/>
  <c r="T61" i="5"/>
  <c r="S61" i="5"/>
  <c r="R61" i="5"/>
  <c r="Q61" i="5"/>
  <c r="T60" i="5"/>
  <c r="S60" i="5"/>
  <c r="R60" i="5"/>
  <c r="Q60" i="5"/>
  <c r="T58" i="5"/>
  <c r="S58" i="5"/>
  <c r="R58" i="5"/>
  <c r="Q58" i="5"/>
  <c r="T57" i="5"/>
  <c r="S57" i="5"/>
  <c r="R57" i="5"/>
  <c r="Q57" i="5"/>
  <c r="T54" i="5"/>
  <c r="S54" i="5"/>
  <c r="R54" i="5"/>
  <c r="Q54" i="5"/>
  <c r="T53" i="5"/>
  <c r="S53" i="5"/>
  <c r="R53" i="5"/>
  <c r="Q53" i="5"/>
  <c r="T52" i="5"/>
  <c r="S52" i="5"/>
  <c r="R52" i="5"/>
  <c r="Q52" i="5"/>
  <c r="T51" i="5"/>
  <c r="S51" i="5"/>
  <c r="R51" i="5"/>
  <c r="Q51" i="5"/>
  <c r="T50" i="5"/>
  <c r="S50" i="5"/>
  <c r="R50" i="5"/>
  <c r="Q50" i="5"/>
  <c r="T49" i="5"/>
  <c r="S49" i="5"/>
  <c r="R49" i="5"/>
  <c r="Q49" i="5"/>
  <c r="T46" i="5"/>
  <c r="S46" i="5"/>
  <c r="R46" i="5"/>
  <c r="Q46" i="5"/>
  <c r="T45" i="5"/>
  <c r="S45" i="5"/>
  <c r="R45" i="5"/>
  <c r="Q45" i="5"/>
  <c r="T44" i="5"/>
  <c r="S44" i="5"/>
  <c r="R44" i="5"/>
  <c r="Q44" i="5"/>
  <c r="T43" i="5"/>
  <c r="S43" i="5"/>
  <c r="R43" i="5"/>
  <c r="Q43" i="5"/>
  <c r="T42" i="5"/>
  <c r="S42" i="5"/>
  <c r="R42" i="5"/>
  <c r="Q42" i="5"/>
  <c r="T41" i="5"/>
  <c r="S41" i="5"/>
  <c r="R41" i="5"/>
  <c r="Q41" i="5"/>
  <c r="T40" i="5"/>
  <c r="S40" i="5"/>
  <c r="R40" i="5"/>
  <c r="Q40" i="5"/>
  <c r="T39" i="5"/>
  <c r="S39" i="5"/>
  <c r="R39" i="5"/>
  <c r="Q39" i="5"/>
  <c r="T34" i="5"/>
  <c r="S34" i="5"/>
  <c r="R34" i="5"/>
  <c r="Q34" i="5"/>
  <c r="T33" i="5"/>
  <c r="S33" i="5"/>
  <c r="R33" i="5"/>
  <c r="Q33" i="5"/>
  <c r="T32" i="5"/>
  <c r="S32" i="5"/>
  <c r="R32" i="5"/>
  <c r="Q32" i="5"/>
  <c r="T29" i="5"/>
  <c r="S29" i="5"/>
  <c r="R29" i="5"/>
  <c r="Q29" i="5"/>
  <c r="T28" i="5"/>
  <c r="S28" i="5"/>
  <c r="R28" i="5"/>
  <c r="Q28" i="5"/>
  <c r="T27" i="5"/>
  <c r="S27" i="5"/>
  <c r="R27" i="5"/>
  <c r="Q27" i="5"/>
  <c r="T26" i="5"/>
  <c r="S26" i="5"/>
  <c r="T25" i="5"/>
  <c r="S25" i="5"/>
  <c r="R25" i="5"/>
  <c r="Q25" i="5"/>
  <c r="T24" i="5"/>
  <c r="S24" i="5"/>
  <c r="R24" i="5"/>
  <c r="Q24" i="5"/>
  <c r="T23" i="5"/>
  <c r="S23" i="5"/>
  <c r="R23" i="5"/>
  <c r="Q23" i="5"/>
  <c r="T22" i="5"/>
  <c r="S22" i="5"/>
  <c r="R22" i="5"/>
  <c r="Q22" i="5"/>
  <c r="T21" i="5"/>
  <c r="S21" i="5"/>
  <c r="R21" i="5"/>
  <c r="Q21" i="5"/>
  <c r="T20" i="5"/>
  <c r="S20" i="5"/>
  <c r="R20" i="5"/>
  <c r="Q20" i="5"/>
  <c r="T19" i="5"/>
  <c r="S19" i="5"/>
  <c r="R19" i="5"/>
  <c r="Q19" i="5"/>
  <c r="T18" i="5"/>
  <c r="S18" i="5"/>
  <c r="R18" i="5"/>
  <c r="Q18" i="5"/>
  <c r="T15" i="5"/>
  <c r="S15" i="5"/>
  <c r="R15" i="5"/>
  <c r="Q15" i="5"/>
  <c r="T14" i="5"/>
  <c r="S14" i="5"/>
  <c r="R14" i="5"/>
  <c r="Q14" i="5"/>
  <c r="T13" i="5"/>
  <c r="S13" i="5"/>
  <c r="R13" i="5"/>
  <c r="Q13" i="5"/>
  <c r="T12" i="5"/>
  <c r="S12" i="5"/>
  <c r="R12" i="5"/>
  <c r="Q12" i="5"/>
  <c r="L24" i="2"/>
  <c r="M24" i="2" s="1"/>
  <c r="K24" i="2"/>
  <c r="L23" i="2"/>
  <c r="K23" i="2"/>
  <c r="L21" i="2"/>
  <c r="M21" i="2" s="1"/>
  <c r="K21" i="2"/>
  <c r="L20" i="2"/>
  <c r="K20" i="2"/>
  <c r="L19" i="2"/>
  <c r="K19" i="2"/>
  <c r="L18" i="2"/>
  <c r="M18" i="2" s="1"/>
  <c r="K18" i="2"/>
  <c r="L17" i="2"/>
  <c r="K17" i="2"/>
  <c r="L15" i="2"/>
  <c r="K15" i="2"/>
  <c r="L14" i="2"/>
  <c r="K14" i="2"/>
  <c r="L13" i="2"/>
  <c r="K13" i="2"/>
  <c r="L11" i="2"/>
  <c r="K11" i="2"/>
  <c r="L10" i="2"/>
  <c r="M10" i="2" s="1"/>
  <c r="K10" i="2"/>
  <c r="L9" i="2"/>
  <c r="K9" i="2"/>
  <c r="M11" i="2" l="1"/>
  <c r="M9" i="2"/>
  <c r="M17" i="2"/>
  <c r="M13" i="2"/>
  <c r="M23" i="2"/>
  <c r="M14" i="2"/>
  <c r="M19" i="2"/>
  <c r="M15" i="2"/>
  <c r="L8" i="2" l="1"/>
  <c r="M8" i="2" s="1"/>
  <c r="K8" i="2"/>
</calcChain>
</file>

<file path=xl/sharedStrings.xml><?xml version="1.0" encoding="utf-8"?>
<sst xmlns="http://schemas.openxmlformats.org/spreadsheetml/2006/main" count="703" uniqueCount="318">
  <si>
    <t>(Number of Vehicles)</t>
  </si>
  <si>
    <t>Category</t>
  </si>
  <si>
    <t>Production</t>
  </si>
  <si>
    <t>Domestic Sales</t>
  </si>
  <si>
    <t>Exports</t>
  </si>
  <si>
    <t>Segment/Subsegment</t>
  </si>
  <si>
    <t>April-October</t>
  </si>
  <si>
    <t>2019-2020</t>
  </si>
  <si>
    <t>2020-2021</t>
  </si>
  <si>
    <t>% Change</t>
  </si>
  <si>
    <t>Total  Passenger Vehicles (PVs)</t>
  </si>
  <si>
    <t>Passenger Carrier</t>
  </si>
  <si>
    <t>Goods Carrier</t>
  </si>
  <si>
    <t>Scooter/ Scooterettee</t>
  </si>
  <si>
    <t>Motorcycle/Step-Throughs</t>
  </si>
  <si>
    <t>Mopeds</t>
  </si>
  <si>
    <t>Electric Two Wheelers</t>
  </si>
  <si>
    <t>Total  Two Wheelers</t>
  </si>
  <si>
    <t>Quadricycle</t>
  </si>
  <si>
    <t xml:space="preserve">Total </t>
  </si>
  <si>
    <t>Three Wheelers</t>
  </si>
  <si>
    <t>Total Three Wheelers</t>
  </si>
  <si>
    <t>Two Wheelers</t>
  </si>
  <si>
    <t>-</t>
  </si>
  <si>
    <t>Passenger Vehicles (PVs)*</t>
  </si>
  <si>
    <t>* BMW, Mercedes and Volvo Auto data is not available</t>
  </si>
  <si>
    <t>** Tata Motors data is available for Apr-Sep only</t>
  </si>
  <si>
    <t>For the month of</t>
  </si>
  <si>
    <t>Cumulative</t>
  </si>
  <si>
    <t>October</t>
  </si>
  <si>
    <t>Manufacturer</t>
  </si>
  <si>
    <t>FCA India Automobiles Pvt Ltd</t>
  </si>
  <si>
    <t>Fiat India Automobiles Pvt Ltd</t>
  </si>
  <si>
    <t>Force Motors Ltd</t>
  </si>
  <si>
    <t>Ford India Private Ltd</t>
  </si>
  <si>
    <t>General Motors India Pvt Ltd</t>
  </si>
  <si>
    <t>Hindustan Motor Finance Corporation Ltd</t>
  </si>
  <si>
    <t>Honda Cars India Ltd</t>
  </si>
  <si>
    <t>Hyundai Motor India Ltd</t>
  </si>
  <si>
    <t>Isuzu Motors India Pvt Ltd</t>
  </si>
  <si>
    <t>Kia Motors India Pvt Ltd</t>
  </si>
  <si>
    <t>Mahindra &amp; Mahindra Ltd</t>
  </si>
  <si>
    <t>Mahindra Electric Mobility Ltd</t>
  </si>
  <si>
    <t>Maruti Suzuki India Ltd</t>
  </si>
  <si>
    <t>MG Motor India Pvt Ltd</t>
  </si>
  <si>
    <t>Nissan Motor India Pvt Ltd</t>
  </si>
  <si>
    <t>Renault India Pvt Ltd</t>
  </si>
  <si>
    <t>SkodaAuto India Pvt Ltd</t>
  </si>
  <si>
    <t>Tata Motors Ltd</t>
  </si>
  <si>
    <t>Toyota Kirloskar Motor Pvt Ltd</t>
  </si>
  <si>
    <t>Volkswagen India Pvt Ltd</t>
  </si>
  <si>
    <t>Piaggio Vehicles Pvt Ltd</t>
  </si>
  <si>
    <t>Atul Auto Ltd</t>
  </si>
  <si>
    <t>Bajaj Auto Ltd</t>
  </si>
  <si>
    <t>Scooters India Ltd</t>
  </si>
  <si>
    <t>TVS Motor Company Ltd</t>
  </si>
  <si>
    <t>H-D Motor Company India Pvt Ltd</t>
  </si>
  <si>
    <t>Hero MotoCorp Ltd</t>
  </si>
  <si>
    <t>Honda Motorcycle &amp; Scooter India Pvt Ltd</t>
  </si>
  <si>
    <t>India Kawasaki Motors Pvt Ltd</t>
  </si>
  <si>
    <t>India Yamaha Motor Pvt Ltd</t>
  </si>
  <si>
    <t>Mahindra Two Wheelers Ltd</t>
  </si>
  <si>
    <t>Royal-Enfield (Unit of Eicher Motors)</t>
  </si>
  <si>
    <t>Suzuki Motorcycle India Pvt Ltd</t>
  </si>
  <si>
    <t>Triumph Motorcycles India Pvt Ltd</t>
  </si>
  <si>
    <t>Total A: Passenger Cars</t>
  </si>
  <si>
    <t>B: Utility Vehicles(UVs)</t>
  </si>
  <si>
    <t>Total B: Utility Vehicles(UVs)</t>
  </si>
  <si>
    <t>Total C: Vans</t>
  </si>
  <si>
    <t>A: Passenger Carrier</t>
  </si>
  <si>
    <t>Total A: Passenger Carrier</t>
  </si>
  <si>
    <t>B: Goods Carrier</t>
  </si>
  <si>
    <t>Total B: Goods Carrier</t>
  </si>
  <si>
    <t>Total A: Scooter/ Scooterettee</t>
  </si>
  <si>
    <t>Total B: MotorCycle/Step-Throughs</t>
  </si>
  <si>
    <t>Total C: Mopeds</t>
  </si>
  <si>
    <t>Total D: Electric Two Wheelers</t>
  </si>
  <si>
    <t>Total Quadricycle</t>
  </si>
  <si>
    <t>A : Passenger Cars - Upto 5 Seats</t>
  </si>
  <si>
    <t>Mini :Seats upto-5, Length Normally &lt;3600 mm, Body Style-Hatchback, Engine Displacement Normally upto 1.0 Litre</t>
  </si>
  <si>
    <t>Regular</t>
  </si>
  <si>
    <t>Mahindra Electric Mobility Ltd (E2O)</t>
  </si>
  <si>
    <t>Renault India Pvt Ltd (Kwid)</t>
  </si>
  <si>
    <t>Compact :Seats upto-5, Length  Normally between 3600 - 4000 mm, Body Style-Sedan/Estate/Hatch/Notchback, Engine Displacement Normally upto 1.4 Litre</t>
  </si>
  <si>
    <t>Fiat India Automobiles Pvt Ltd (Avventura,Grande Punto)</t>
  </si>
  <si>
    <t>Ford India Private Ltd (Figo,Figo Aspire,Ford Freestyle)</t>
  </si>
  <si>
    <t>General Motors India Pvt Ltd (Beat)</t>
  </si>
  <si>
    <t>Honda Cars India Ltd (Amaze,Jazz)</t>
  </si>
  <si>
    <t>Hyundai Motor India Ltd (Aura,Elite i20,Grand i10,Santro,Xcent)</t>
  </si>
  <si>
    <t>Mahindra &amp; Mahindra Ltd (Verito Vibe)</t>
  </si>
  <si>
    <t>Nissan Motor India Pvt Ltd (DATSUN GO,Datsun Redi-GO,Micra)</t>
  </si>
  <si>
    <t>Toyota Kirloskar Motor Pvt Ltd (GLANZA,Liva Hatchback)</t>
  </si>
  <si>
    <t>Volkswagen India Pvt Ltd (Ameo,Polo)</t>
  </si>
  <si>
    <t>Super Compact :Seats upto-5, Length Normally between 4000 - 4250 mm, Body Style-Sedan/Estate/Hatch/Notchback, Engine Displacement Normally upto 1.6 Litre</t>
  </si>
  <si>
    <t>Mahindra &amp; Mahindra Ltd (Verito)</t>
  </si>
  <si>
    <t>Toyota Kirloskar Motor Pvt Ltd (Etios Sedan)</t>
  </si>
  <si>
    <t>Mid-Size: Seats upto-5, Length Normally between 4250 - 4500 mm, Body Style-Sedan/Estate/Hatch/Notchback, Engine Displacement Normally upto 1.6 Litre</t>
  </si>
  <si>
    <t>Honda Cars India Ltd (City)</t>
  </si>
  <si>
    <t>Hyundai Motor India Ltd (Verna)</t>
  </si>
  <si>
    <t>Nissan Motor India Pvt Ltd (Sunny)</t>
  </si>
  <si>
    <t>SkodaAuto India Pvt Ltd (Rapid)</t>
  </si>
  <si>
    <t>Toyota Kirloskar Motor Pvt Ltd (Yaris)</t>
  </si>
  <si>
    <t>Volkswagen India Pvt Ltd (Vento)</t>
  </si>
  <si>
    <t>Executive :Seats upto-5, Length Normally between 4500 - 4700 mm, Body Style-Sedan/Estate/Notchback, Engine Displacement Normally upto 2 Litre</t>
  </si>
  <si>
    <t>Fiat India Automobiles Pvt Ltd (Linea)</t>
  </si>
  <si>
    <t>Honda Cars India Ltd (Civic)</t>
  </si>
  <si>
    <t>Hyundai Motor India Ltd (Elantra)</t>
  </si>
  <si>
    <t>SkodaAuto India Pvt Ltd (Octavia)</t>
  </si>
  <si>
    <t>Toyota Kirloskar Motor Pvt Ltd (Corolla)</t>
  </si>
  <si>
    <t>Premium :Seats upto-5, Length Normally between 4700 - 5000 mm, Body Style-Sedan/Estates, Engine Displacement Normally upto 3 Litre</t>
  </si>
  <si>
    <t>SkodaAuto India Pvt Ltd (Superb,SUPERB -B8)</t>
  </si>
  <si>
    <t>Volkswagen India Pvt Ltd (Passat)</t>
  </si>
  <si>
    <t>Specialty</t>
  </si>
  <si>
    <t>Ford India Private Ltd (Mustang)</t>
  </si>
  <si>
    <t>Toyota Kirloskar Motor Pvt Ltd (Camry,Prius)</t>
  </si>
  <si>
    <t>Total Passenger Cars</t>
  </si>
  <si>
    <t>B : Utility Vehicles/ Sports Utility Vehicles; 4x2 or 4x4 offroad capability ; Generally ladder on frame ; 2 box ; 5 Seats or more but upto 10 Seats.</t>
  </si>
  <si>
    <t>UVC : Length &lt; 4000 mm &amp; Price &lt;20 Lakhs</t>
  </si>
  <si>
    <t>Force Motors Ltd (GURKHA)</t>
  </si>
  <si>
    <t>Ford India Private Ltd (FORD ECOSPORT)</t>
  </si>
  <si>
    <t>Honda Cars India Ltd (WR-V)</t>
  </si>
  <si>
    <t>Hyundai Motor India Ltd (Venue)</t>
  </si>
  <si>
    <t>Kia Motors India Pvt Ltd (Sonet)</t>
  </si>
  <si>
    <t>Mahindra &amp; Mahindra Ltd (Bolero Power Plus,KUV100,NuvoSport,Thar,TUV300,XUV300)</t>
  </si>
  <si>
    <t>Nissan Motor India Pvt Ltd (GO +)</t>
  </si>
  <si>
    <t>Renault India Pvt Ltd (Triber)</t>
  </si>
  <si>
    <t>Toyota Kirloskar Motor Pvt Ltd (URBAN CRUISER)</t>
  </si>
  <si>
    <t>Total</t>
  </si>
  <si>
    <t>UV1 : Length 4000  to 4400 mm &amp; Price &lt;20 Lakhs</t>
  </si>
  <si>
    <t>Force Motors Ltd (Trax)</t>
  </si>
  <si>
    <t>Hyundai Motor India Ltd (Creta)</t>
  </si>
  <si>
    <t>Kia Motors India Pvt Ltd (Seltos)</t>
  </si>
  <si>
    <t>Mahindra &amp; Mahindra Ltd (Bolero)</t>
  </si>
  <si>
    <t>Nissan Motor India Pvt Ltd (KICKS,TERRANO)</t>
  </si>
  <si>
    <t>Renault India Pvt Ltd (Captur,Duster)</t>
  </si>
  <si>
    <t>Volkswagen India Pvt Ltd (T-Roc)</t>
  </si>
  <si>
    <t>UV2 : Length between 4400 - 4700 mm &amp; Price &lt;20 Lakhs</t>
  </si>
  <si>
    <t>Honda Cars India Ltd (BR-V)</t>
  </si>
  <si>
    <t>Mahindra &amp; Mahindra Ltd (Bolero Plus,Marazzo,Scorpio,TUV300 plus,Xuv500,Xylo)</t>
  </si>
  <si>
    <t>MG Motor India Pvt Ltd (Hector)</t>
  </si>
  <si>
    <t>Renault India Pvt Ltd (Lodgy)</t>
  </si>
  <si>
    <t>UV3 : Length &gt;4700 mm &amp; Price &lt;20 Lakhs</t>
  </si>
  <si>
    <t>Isuzu Motors India Pvt Ltd (V-CROSS)</t>
  </si>
  <si>
    <t>Toyota Kirloskar Motor Pvt Ltd (INNOVA CRYSTA)</t>
  </si>
  <si>
    <t>UV4 : Price between Rs. 20 to 30 Lakh</t>
  </si>
  <si>
    <t>FCA India Automobiles Pvt Ltd (Jeep Compass)</t>
  </si>
  <si>
    <t>Hindustan Motor Finance Corporation Ltd (OUTLANDER,PAJERO SPORT)</t>
  </si>
  <si>
    <t>Honda Cars India Ltd (CRV)</t>
  </si>
  <si>
    <t>Hyundai Motor India Ltd (Kona,Tucson)</t>
  </si>
  <si>
    <t>Isuzu Motors India Pvt Ltd (MU-X)</t>
  </si>
  <si>
    <t>Kia Motors India Pvt Ltd (Carnival)</t>
  </si>
  <si>
    <t>Mahindra &amp; Mahindra Ltd (Alturas G4)</t>
  </si>
  <si>
    <t>MG Motor India Pvt Ltd (ZS EV)</t>
  </si>
  <si>
    <t>SkodaAuto India Pvt Ltd (Karoq)</t>
  </si>
  <si>
    <t>UV5 : Price &gt;Rs. 30 Lakh</t>
  </si>
  <si>
    <t>Ford India Private Ltd (Endeavour)</t>
  </si>
  <si>
    <t>MG Motor India Pvt Ltd (GLOSTER)</t>
  </si>
  <si>
    <t>SkodaAuto India Pvt Ltd (Kodiaq)</t>
  </si>
  <si>
    <t>Toyota Kirloskar Motor Pvt Ltd (Fortuner,Land Cruiser,Prado,Vellfire)</t>
  </si>
  <si>
    <t>Volkswagen India Pvt Ltd (Tiguan,Tiguan AllSpace)</t>
  </si>
  <si>
    <t>Total Utility Vehicles(UVs)</t>
  </si>
  <si>
    <t>C :Vans ; Generally 1 or 1.5 box; seats upto 5 to 10</t>
  </si>
  <si>
    <t>V1 :Hard tops mainly used for personal transport, Price upto Rs. 10 Lakh</t>
  </si>
  <si>
    <t>Mahindra &amp; Mahindra Ltd (Maxximo,Supro)</t>
  </si>
  <si>
    <t>V2 :Soft tops mainly used as Maxi Cabs, Price upto Rs. 10 Lakh</t>
  </si>
  <si>
    <t>Mahindra &amp; Mahindra Ltd (Jeeto,Maxximo,Supro)</t>
  </si>
  <si>
    <t>Total Vans</t>
  </si>
  <si>
    <t>Total Passenger Vehicles (PVs)</t>
  </si>
  <si>
    <t>A1:No. of seats Including driver not exceeding 4 &amp; Max.Mass not exceeding 1 tonne</t>
  </si>
  <si>
    <t>Atul Auto Ltd (ATUL ELITE,ATUL GEMINI)</t>
  </si>
  <si>
    <t>Bajaj Auto Ltd (Maxima,RE)</t>
  </si>
  <si>
    <t>Mahindra &amp; Mahindra Ltd (Alfa)</t>
  </si>
  <si>
    <t>Piaggio Vehicles Pvt Ltd (Ape Auto,Ape City)</t>
  </si>
  <si>
    <t>Scooters India Ltd (Vikram 450D)</t>
  </si>
  <si>
    <t>TVS Motor Company Ltd (TVS King 4S)</t>
  </si>
  <si>
    <t>A2:No. of seats Including  driver exceeding 4 but not exceeding 7 &amp; Max.Mass not exceeding 1.5 tonnes</t>
  </si>
  <si>
    <t>Atul Auto Ltd (ATUL GEM,ATUL SHAKTI)</t>
  </si>
  <si>
    <t>Force Motors Ltd (Minidor)</t>
  </si>
  <si>
    <t>Scooters India Ltd (Vidyut Passenger,Vikram 1500CG,Vikram 750D AC)</t>
  </si>
  <si>
    <t>A3: Others</t>
  </si>
  <si>
    <t>Mahindra &amp; Mahindra Ltd (Alfa,Treo)</t>
  </si>
  <si>
    <t>Total Passenger Carrier</t>
  </si>
  <si>
    <t>B1:  Max mass not exceeding 1 tonnes</t>
  </si>
  <si>
    <t>Atul Auto Ltd (ATUL ELITE,ATUL GEM,ATUL GEMINI,ATUL SHAKTI)</t>
  </si>
  <si>
    <t>Bajaj Auto Ltd (Maxima)</t>
  </si>
  <si>
    <t>Piaggio Vehicles Pvt Ltd (Ape Xtra)</t>
  </si>
  <si>
    <t>Scooters India Ltd (Vikram 1000CG,Vikram 450D)</t>
  </si>
  <si>
    <t>B2: Others</t>
  </si>
  <si>
    <t>Scooters India Ltd (Vikram 750D AC)</t>
  </si>
  <si>
    <t>Total Goods Carrier</t>
  </si>
  <si>
    <t>A : Scooter/ Scooterettee : Wheel size is less than or equal to 12”</t>
  </si>
  <si>
    <t>A1: Engine capacity less than or equal to 75 CC</t>
  </si>
  <si>
    <t>Piaggio Vehicles Pvt Ltd (SR 50 MT,Typhoon R 50)</t>
  </si>
  <si>
    <t>A2: Engine capacity &gt;75 CC but less than or equal to 90 cc</t>
  </si>
  <si>
    <t>TVS Motor Company Ltd (Pep +)</t>
  </si>
  <si>
    <t>A3: Engine capacity &gt;90 cc but less than or equal to 125 cc</t>
  </si>
  <si>
    <t>Hero MotoCorp Ltd (Duet,HERO DESTNI 125,Maestro,Pleasure)</t>
  </si>
  <si>
    <t>Honda Motorcycle &amp; Scooter India Pvt Ltd (Activa,Aviator,CLIQ,Dio,GRAZIA,NAVI)</t>
  </si>
  <si>
    <t>India Yamaha Motor Pvt Ltd (Alpha,Fascino,Ray)</t>
  </si>
  <si>
    <t>Mahindra Two Wheelers Ltd (Gusto)</t>
  </si>
  <si>
    <t>Piaggio Vehicles Pvt Ltd (Aprilia SR 125,Vespa)</t>
  </si>
  <si>
    <t>Suzuki Motorcycle India Pvt Ltd (Access,Burgman,Lets)</t>
  </si>
  <si>
    <t>TVS Motor Company Ltd (Jupiter,NTORQ,Wego,Zest)</t>
  </si>
  <si>
    <t>A4 : Engine capacity &gt;125 CC but less than or equal to 150 CC</t>
  </si>
  <si>
    <t>Piaggio Vehicles Pvt Ltd (Aprilia SR150,Vespa)</t>
  </si>
  <si>
    <t>A5 : Engine capacity &gt;150 CC &amp; =200 CC</t>
  </si>
  <si>
    <t>Piaggio Vehicles Pvt Ltd (Aprilia SR160)</t>
  </si>
  <si>
    <t>Total Scooter/ Scooterettee</t>
  </si>
  <si>
    <t>B : Motor Cycles/Step-Through: Big wheel size – more than 12”.</t>
  </si>
  <si>
    <t>B2: Engine Capacity &gt;75 cc but less than equal to 110 cc</t>
  </si>
  <si>
    <t>Bajaj Auto Ltd (Boxer,CT,Discover,Platina)</t>
  </si>
  <si>
    <t>Hero MotoCorp Ltd (HF Dawn,HF Deluxe,Passion,Splendor)</t>
  </si>
  <si>
    <t>Honda Motorcycle &amp; Scooter India Pvt Ltd (CB Twister,Dream,LIVO)</t>
  </si>
  <si>
    <t>India Kawasaki Motors Pvt Ltd (KLX 110,KX 100)</t>
  </si>
  <si>
    <t>India Yamaha Motor Pvt Ltd (Crux,Saluto RX)</t>
  </si>
  <si>
    <t>Mahindra Two Wheelers Ltd (Arro,Centuro)</t>
  </si>
  <si>
    <t>TVS Motor Company Ltd (Jive,Radeon,SPORT,STAR CITY)</t>
  </si>
  <si>
    <t>B3: Engine Capacity &gt;110 cc but less than equal to 125 cc</t>
  </si>
  <si>
    <t>Bajaj Auto Ltd (Boxer,CT,Discover,KTM,Platina,Pulsar)</t>
  </si>
  <si>
    <t>Hero MotoCorp Ltd (Glamour,Splendor)</t>
  </si>
  <si>
    <t>Honda Motorcycle &amp; Scooter India Pvt Ltd (CB Shine)</t>
  </si>
  <si>
    <t>India Yamaha Motor Pvt Ltd (Saluto,YD125)</t>
  </si>
  <si>
    <t>Suzuki Motorcycle India Pvt Ltd (Hayate)</t>
  </si>
  <si>
    <t>TVS Motor Company Ltd (STAR CITY 125,Victor)</t>
  </si>
  <si>
    <t>B4: Engine Capacity &gt;125 cc but less than equal to 150 cc</t>
  </si>
  <si>
    <t>Bajaj Auto Ltd (Boxer,CT 150,Pulsar)</t>
  </si>
  <si>
    <t>Hero MotoCorp Ltd (Acheiver,Hunk,Xtreme)</t>
  </si>
  <si>
    <t>Honda Motorcycle &amp; Scooter India Pvt Ltd (CB TRIGGER,CB UNICORN 150)</t>
  </si>
  <si>
    <t>India Kawasaki Motors Pvt Ltd (KLX 140)</t>
  </si>
  <si>
    <t>India Yamaha Motor Pvt Ltd (FZ,SZ)</t>
  </si>
  <si>
    <t>Suzuki Motorcycle India Pvt Ltd (GS150R)</t>
  </si>
  <si>
    <t>B5: Engine Capacity &gt;150 cc but less than equal to 200 cc</t>
  </si>
  <si>
    <t>Bajaj Auto Ltd (Avenger,Husqvarna,KTM,Pulsar)</t>
  </si>
  <si>
    <t>Hero MotoCorp Ltd (X PULSE 200T,XPULSE 200,XTREME.)</t>
  </si>
  <si>
    <t>Honda Motorcycle &amp; Scooter India Pvt Ltd (CB HORNET 160R,CB UNICORN 160,HORNET 2.0,UNICORN PRM,X Blade)</t>
  </si>
  <si>
    <t>India Yamaha Motor Pvt Ltd (MT 15,R15)</t>
  </si>
  <si>
    <t>Suzuki Motorcycle India Pvt Ltd (GIXXER,Intruder)</t>
  </si>
  <si>
    <t>TVS Motor Company Ltd (Apache)</t>
  </si>
  <si>
    <t>B6: Engine Capacity &gt;200 cc but less than equal to 250 cc</t>
  </si>
  <si>
    <t>Bajaj Auto Ltd (Avenger,Dominar,Husqvarna,KTM,Pulsar)</t>
  </si>
  <si>
    <t>Hero MotoCorp Ltd (Karizma)</t>
  </si>
  <si>
    <t>Honda Motorcycle &amp; Scooter India Pvt Ltd (CBR 250R)</t>
  </si>
  <si>
    <t>India Kawasaki Motors Pvt Ltd (KX 250 )</t>
  </si>
  <si>
    <t>India Yamaha Motor Pvt Ltd (FZ25)</t>
  </si>
  <si>
    <t>Suzuki Motorcycle India Pvt Ltd (GIXXER 250)</t>
  </si>
  <si>
    <t>B7: Engine Capacity &gt;250 cc but less than equal to 350 cc</t>
  </si>
  <si>
    <t>Honda Motorcycle &amp; Scooter India Pvt Ltd (CB300R,H’Ness)</t>
  </si>
  <si>
    <t>India Kawasaki Motors Pvt Ltd (Ninja300,Versys 300)</t>
  </si>
  <si>
    <t>India Yamaha Motor Pvt Ltd (R3)</t>
  </si>
  <si>
    <t>Mahindra Two Wheelers Ltd (MOJO)</t>
  </si>
  <si>
    <t>Royal-Enfield (Unit of Eicher Motors) (Bullet 350,Bullet Electra Twinspark,Classic 350,Thunderbird 350)</t>
  </si>
  <si>
    <t>TVS Motor Company Ltd (BMW,RR 310)</t>
  </si>
  <si>
    <t>B8: Engine Capacity &gt;350 cc but less than equal to 500 cc</t>
  </si>
  <si>
    <t>Bajaj Auto Ltd (Dominar,Husqvarna,KTM)</t>
  </si>
  <si>
    <t>India Kawasaki Motors Pvt Ltd (Ninja 400)</t>
  </si>
  <si>
    <t>Royal-Enfield (Unit of Eicher Motors) (Bullet 500,Classic 500,Himalayan,Thunderbird 500)</t>
  </si>
  <si>
    <t>B9: Engine Capacity &gt;500 cc but less than equal to 800 cc</t>
  </si>
  <si>
    <t>Bajaj Auto Ltd (KTM)</t>
  </si>
  <si>
    <t>H-D Motor Company India Pvt Ltd (STREET 500,STREET 750,STREET ROD)</t>
  </si>
  <si>
    <t>Honda Motorcycle &amp; Scooter India Pvt Ltd (CBR 650F)</t>
  </si>
  <si>
    <t>India Kawasaki Motors Pvt Ltd (Ninja650,Versys 650,Vulcan S,W800,Z650,ZX-6R)</t>
  </si>
  <si>
    <t>Royal-Enfield (Unit of Eicher Motors) (650 Twin)</t>
  </si>
  <si>
    <t>Suzuki Motorcycle India Pvt Ltd (DL650XA,GSX-S750)</t>
  </si>
  <si>
    <t>Triumph Motorcycles India Pvt Ltd (Street Triple,Street Triple RS,STREET TRIPLE S,Tiger 800 XCa,Tiger 800 XCx,Tiger 800 XR,Tiger 800 XRx)</t>
  </si>
  <si>
    <t>B10: Engine Capacity &gt;800 cc but less than equal to 1000 cc</t>
  </si>
  <si>
    <t>H-D Motor Company India Pvt Ltd (883 IRON)</t>
  </si>
  <si>
    <t>Honda Motorcycle &amp; Scooter India Pvt Ltd (AFRICA TWIN,CB 1000R,CBR 1000RR)</t>
  </si>
  <si>
    <t>India Kawasaki Motors Pvt Ltd (H2/H2,Ninja ZX-10R,Z900)</t>
  </si>
  <si>
    <t>India Yamaha Motor Pvt Ltd (MT09,R1)</t>
  </si>
  <si>
    <t>Suzuki Motorcycle India Pvt Ltd (GSX-R1000)</t>
  </si>
  <si>
    <t>Triumph Motorcycles India Pvt Ltd (Boneville T100,Street Scrambler,Street Twin,Tiger 900)</t>
  </si>
  <si>
    <t>B11: Engine Capacity &gt;1000 cc but less than equal to 1600 cc</t>
  </si>
  <si>
    <t>H-D Motor Company India Pvt Ltd (1200 Custom,1200 X - FORTY EIGHT,1200CX - Roadster,Forty Eight Special)</t>
  </si>
  <si>
    <t>India Kawasaki Motors Pvt Ltd (Ninja1000,Versys 1000)</t>
  </si>
  <si>
    <t>Suzuki Motorcycle India Pvt Ltd (Hayabusa)</t>
  </si>
  <si>
    <t>Triumph Motorcycles India Pvt Ltd (Boneville Bobber,Boneville Speedmaster,Boneville T120,Scrambler 1200,Speed Twin,Thurxton R,TIGER EXPLORER Xcx)</t>
  </si>
  <si>
    <t>B12: Engine Capacity &gt;1600 cc</t>
  </si>
  <si>
    <t>H-D Motor Company India Pvt Ltd (CVO Limited,Deluxe,FAT BOB,FAT BOY,HERITAGE CLASSIC,HERITAGE SOFTAIL,Low Rider,Low Rider S,Low Rider Special,ROADGLIDE SPECIAL,ROADKING,STREET BOB,STREET GLIDE)</t>
  </si>
  <si>
    <t>Honda Motorcycle &amp; Scooter India Pvt Ltd (GL1800)</t>
  </si>
  <si>
    <t>Triumph Motorcycles India Pvt Ltd (ROCKET III,Rocket III R)</t>
  </si>
  <si>
    <t>C:Moped: More than 75 cc  to 100 and with fixed transmission Ratio, Big wheel size – more than 12”</t>
  </si>
  <si>
    <t>C1:Engine capacity &lt;=100 CC</t>
  </si>
  <si>
    <t>TVS Motor Company Ltd (TVS XL)</t>
  </si>
  <si>
    <t>D : Electric Two Wheelers</t>
  </si>
  <si>
    <t>D2 : More Than 250 W</t>
  </si>
  <si>
    <t>Bajaj Auto Ltd (Chetak)</t>
  </si>
  <si>
    <t>TVS Motor Company Ltd (TVS iQube Electric)</t>
  </si>
  <si>
    <t>Total Two Wheelers</t>
  </si>
  <si>
    <t>Bajaj Auto Ltd (Qute)</t>
  </si>
  <si>
    <t>Sub-segment &amp; Company wise Production, Domestic Sales &amp; Exports Report for the month of October 2020 and Cumulative for April-October 2020</t>
  </si>
  <si>
    <t>Maruti Suzuki India Ltd (OEM Model#,Baleno,Celerio,DZIRE,IGNIS,New Wagon R,Swift)</t>
  </si>
  <si>
    <t>#Only production volume of OEM Model is reported by Maruti Suzuki India Limited.  </t>
  </si>
  <si>
    <t>*  BMW, Mercedes &amp; Volvo Auto data not available</t>
  </si>
  <si>
    <t>NA=Not Available</t>
  </si>
  <si>
    <t>Total  Three Wheelers</t>
  </si>
  <si>
    <t>Passenger Cars</t>
  </si>
  <si>
    <t>Vans</t>
  </si>
  <si>
    <t>Utility Vehicles(UVs)</t>
  </si>
  <si>
    <t>* BMW, Mercedes and Volvo Auto data is not available and Tata Motors data is available for Apr-Sep only</t>
  </si>
  <si>
    <t>Tata Motors Ltd**</t>
  </si>
  <si>
    <t>NA</t>
  </si>
  <si>
    <t>Tata Motors Ltd** (Altroz,Bolt,Tiago,Tigor,Zest)</t>
  </si>
  <si>
    <t>Tata Motors Ltd** (Nexon)</t>
  </si>
  <si>
    <t>Tata Motors Ltd** (HARRIER,Safari,Sumo)</t>
  </si>
  <si>
    <t>Tata Motors Ltd** (Hexa)</t>
  </si>
  <si>
    <t>Tata Motors Ltd** (Magic Express)</t>
  </si>
  <si>
    <t>Tata Motors Ltd** (Magic Iris)</t>
  </si>
  <si>
    <t>Maruti Suzuki India Ltd (Alto,Spresso)</t>
  </si>
  <si>
    <t>Maruti Suzuki India Ltd (CIAZ)</t>
  </si>
  <si>
    <t>Maruti Suzuki India Ltd (Gypsy,VITARA BREZZA)</t>
  </si>
  <si>
    <t>Maruti Suzuki India Ltd (Ertiga,S-Cross)</t>
  </si>
  <si>
    <t>Maruti Suzuki India Ltd (XL6)</t>
  </si>
  <si>
    <t>Maruti Suzuki India Ltd (Eeco,Omni)</t>
  </si>
  <si>
    <t>Sales (Domestic+Exports)</t>
  </si>
  <si>
    <t>Flash Report of Motor Vehicle Production, Sales, Export - April 2020 to Octeber 2020</t>
  </si>
  <si>
    <t>Summary</t>
  </si>
  <si>
    <t>Source: SIAM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</si>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</sst>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[$-10409]#,##0;\(#,##0\)"/>
    <numFmt numFmtId="166" formatCode="[$-10409]0.00"/>
    <numFmt numFmtId="167" formatCode="[$-10409]#,##0"/>
    <numFmt numFmtId="168" formatCode="[$-10409]#,##0.00"/>
    <numFmt numFmtId="169" formatCode="[$-10409]#,##0;\-#,##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sz val="10"/>
      <color indexed="8"/>
      <name val="Arial"/>
      <charset val="1"/>
    </font>
    <font>
      <sz val="9"/>
      <color indexed="8"/>
      <name val="Arial"/>
      <charset val="1"/>
    </font>
    <font>
      <sz val="11"/>
      <name val="Calibri"/>
      <family val="2"/>
      <scheme val="minor"/>
    </font>
    <font>
      <b/>
      <i/>
      <sz val="10"/>
      <name val="Arial"/>
      <family val="2"/>
    </font>
    <font>
      <sz val="10"/>
      <color indexed="8"/>
      <name val="MS Sans Serif"/>
    </font>
    <font>
      <b/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5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0" fontId="4" fillId="0" borderId="0"/>
    <xf numFmtId="0" fontId="12" fillId="0" borderId="0"/>
  </cellStyleXfs>
  <cellXfs count="145">
    <xf numFmtId="0" fontId="0" fillId="0" borderId="0" xfId="0"/>
    <xf numFmtId="0" fontId="4" fillId="0" borderId="0" xfId="0" applyFont="1" applyAlignment="1"/>
    <xf numFmtId="0" fontId="2" fillId="0" borderId="7" xfId="0" applyFont="1" applyBorder="1" applyAlignment="1" applyProtection="1">
      <alignment horizontal="center" vertical="top" readingOrder="1"/>
      <protection locked="0"/>
    </xf>
    <xf numFmtId="0" fontId="3" fillId="0" borderId="8" xfId="0" applyFont="1" applyBorder="1" applyAlignment="1" applyProtection="1">
      <alignment horizontal="right" vertical="top" readingOrder="1"/>
      <protection locked="0"/>
    </xf>
    <xf numFmtId="166" fontId="3" fillId="0" borderId="8" xfId="0" applyNumberFormat="1" applyFont="1" applyBorder="1" applyAlignment="1" applyProtection="1">
      <alignment horizontal="right" vertical="top" readingOrder="1"/>
      <protection locked="0"/>
    </xf>
    <xf numFmtId="0" fontId="2" fillId="0" borderId="1" xfId="0" applyFont="1" applyBorder="1" applyAlignment="1" applyProtection="1">
      <alignment horizontal="center" vertical="top" readingOrder="1"/>
      <protection locked="0"/>
    </xf>
    <xf numFmtId="0" fontId="2" fillId="0" borderId="2" xfId="0" applyFont="1" applyBorder="1" applyAlignment="1" applyProtection="1">
      <alignment horizontal="center" vertical="top" readingOrder="1"/>
      <protection locked="0"/>
    </xf>
    <xf numFmtId="0" fontId="3" fillId="0" borderId="0" xfId="0" applyFont="1" applyBorder="1" applyAlignment="1" applyProtection="1">
      <alignment horizontal="right" vertical="top" readingOrder="1"/>
      <protection locked="0"/>
    </xf>
    <xf numFmtId="165" fontId="3" fillId="0" borderId="0" xfId="0" applyNumberFormat="1" applyFont="1" applyBorder="1" applyAlignment="1" applyProtection="1">
      <alignment horizontal="right" vertical="top" readingOrder="1"/>
      <protection locked="0"/>
    </xf>
    <xf numFmtId="1" fontId="3" fillId="0" borderId="0" xfId="0" applyNumberFormat="1" applyFont="1" applyBorder="1" applyAlignment="1" applyProtection="1">
      <alignment horizontal="right" vertical="top" readingOrder="1"/>
      <protection locked="0"/>
    </xf>
    <xf numFmtId="0" fontId="2" fillId="0" borderId="13" xfId="0" applyFont="1" applyBorder="1" applyAlignment="1" applyProtection="1">
      <alignment vertical="top" readingOrder="1"/>
      <protection locked="0"/>
    </xf>
    <xf numFmtId="0" fontId="3" fillId="0" borderId="13" xfId="0" applyFont="1" applyBorder="1" applyAlignment="1" applyProtection="1">
      <alignment vertical="top" readingOrder="1"/>
      <protection locked="0"/>
    </xf>
    <xf numFmtId="0" fontId="2" fillId="0" borderId="17" xfId="0" applyFont="1" applyBorder="1" applyAlignment="1" applyProtection="1">
      <alignment horizontal="center" vertical="top" readingOrder="1"/>
      <protection locked="0"/>
    </xf>
    <xf numFmtId="0" fontId="2" fillId="0" borderId="19" xfId="0" applyFont="1" applyBorder="1" applyAlignment="1" applyProtection="1">
      <alignment horizontal="center" vertical="top" readingOrder="1"/>
      <protection locked="0"/>
    </xf>
    <xf numFmtId="0" fontId="3" fillId="0" borderId="20" xfId="0" applyFont="1" applyBorder="1" applyAlignment="1" applyProtection="1">
      <alignment horizontal="right" vertical="top" readingOrder="1"/>
      <protection locked="0"/>
    </xf>
    <xf numFmtId="0" fontId="3" fillId="0" borderId="21" xfId="0" applyFont="1" applyBorder="1" applyAlignment="1" applyProtection="1">
      <alignment horizontal="right" vertical="top" readingOrder="1"/>
      <protection locked="0"/>
    </xf>
    <xf numFmtId="165" fontId="3" fillId="0" borderId="20" xfId="0" applyNumberFormat="1" applyFont="1" applyBorder="1" applyAlignment="1" applyProtection="1">
      <alignment horizontal="right" vertical="top" readingOrder="1"/>
      <protection locked="0"/>
    </xf>
    <xf numFmtId="166" fontId="3" fillId="0" borderId="21" xfId="0" applyNumberFormat="1" applyFont="1" applyBorder="1" applyAlignment="1" applyProtection="1">
      <alignment horizontal="right" vertical="top" readingOrder="1"/>
      <protection locked="0"/>
    </xf>
    <xf numFmtId="0" fontId="2" fillId="0" borderId="9" xfId="0" applyFont="1" applyBorder="1" applyAlignment="1" applyProtection="1">
      <alignment vertical="top" readingOrder="1"/>
      <protection locked="0"/>
    </xf>
    <xf numFmtId="167" fontId="2" fillId="0" borderId="9" xfId="0" applyNumberFormat="1" applyFont="1" applyBorder="1" applyAlignment="1" applyProtection="1">
      <alignment horizontal="right" vertical="top" readingOrder="1"/>
      <protection locked="0"/>
    </xf>
    <xf numFmtId="167" fontId="2" fillId="0" borderId="10" xfId="0" applyNumberFormat="1" applyFont="1" applyBorder="1" applyAlignment="1" applyProtection="1">
      <alignment horizontal="right" vertical="top" readingOrder="1"/>
      <protection locked="0"/>
    </xf>
    <xf numFmtId="166" fontId="2" fillId="0" borderId="11" xfId="0" applyNumberFormat="1" applyFont="1" applyBorder="1" applyAlignment="1" applyProtection="1">
      <alignment horizontal="right" vertical="top" readingOrder="1"/>
      <protection locked="0"/>
    </xf>
    <xf numFmtId="1" fontId="2" fillId="0" borderId="10" xfId="0" applyNumberFormat="1" applyFont="1" applyBorder="1" applyAlignment="1" applyProtection="1">
      <alignment horizontal="right" vertical="top" readingOrder="1"/>
      <protection locked="0"/>
    </xf>
    <xf numFmtId="0" fontId="2" fillId="0" borderId="0" xfId="0" applyFont="1" applyBorder="1" applyAlignment="1" applyProtection="1">
      <alignment vertical="top" readingOrder="1"/>
      <protection locked="0"/>
    </xf>
    <xf numFmtId="0" fontId="4" fillId="0" borderId="0" xfId="0" applyFont="1" applyBorder="1" applyAlignment="1"/>
    <xf numFmtId="0" fontId="2" fillId="0" borderId="0" xfId="0" applyFont="1" applyBorder="1" applyAlignment="1" applyProtection="1">
      <alignment horizontal="right" vertical="top" readingOrder="1"/>
      <protection locked="0"/>
    </xf>
    <xf numFmtId="0" fontId="5" fillId="0" borderId="0" xfId="0" applyFont="1" applyAlignment="1" applyProtection="1">
      <alignment vertical="top" readingOrder="1"/>
      <protection locked="0"/>
    </xf>
    <xf numFmtId="0" fontId="0" fillId="0" borderId="0" xfId="0" applyAlignment="1"/>
    <xf numFmtId="0" fontId="6" fillId="0" borderId="7" xfId="0" applyFont="1" applyBorder="1" applyAlignment="1" applyProtection="1">
      <alignment horizontal="right" vertical="top" readingOrder="1"/>
      <protection locked="0"/>
    </xf>
    <xf numFmtId="0" fontId="4" fillId="0" borderId="0" xfId="0" applyFont="1"/>
    <xf numFmtId="0" fontId="3" fillId="0" borderId="0" xfId="0" applyFont="1" applyBorder="1" applyAlignment="1" applyProtection="1">
      <alignment vertical="top" readingOrder="1"/>
      <protection locked="0"/>
    </xf>
    <xf numFmtId="165" fontId="3" fillId="0" borderId="21" xfId="0" applyNumberFormat="1" applyFont="1" applyBorder="1" applyAlignment="1" applyProtection="1">
      <alignment horizontal="right" vertical="top" readingOrder="1"/>
      <protection locked="0"/>
    </xf>
    <xf numFmtId="167" fontId="2" fillId="0" borderId="0" xfId="0" applyNumberFormat="1" applyFont="1" applyBorder="1" applyAlignment="1" applyProtection="1">
      <alignment horizontal="right" vertical="top" readingOrder="1"/>
      <protection locked="0"/>
    </xf>
    <xf numFmtId="167" fontId="2" fillId="0" borderId="21" xfId="0" applyNumberFormat="1" applyFont="1" applyBorder="1" applyAlignment="1" applyProtection="1">
      <alignment horizontal="right" vertical="top" readingOrder="1"/>
      <protection locked="0"/>
    </xf>
    <xf numFmtId="167" fontId="2" fillId="0" borderId="25" xfId="0" applyNumberFormat="1" applyFont="1" applyBorder="1" applyAlignment="1" applyProtection="1">
      <alignment horizontal="right" vertical="top" readingOrder="1"/>
      <protection locked="0"/>
    </xf>
    <xf numFmtId="167" fontId="2" fillId="0" borderId="26" xfId="0" applyNumberFormat="1" applyFont="1" applyBorder="1" applyAlignment="1" applyProtection="1">
      <alignment horizontal="right" vertical="top" readingOrder="1"/>
      <protection locked="0"/>
    </xf>
    <xf numFmtId="0" fontId="2" fillId="0" borderId="20" xfId="0" applyFont="1" applyBorder="1" applyAlignment="1" applyProtection="1">
      <alignment vertical="top" readingOrder="1"/>
      <protection locked="0"/>
    </xf>
    <xf numFmtId="0" fontId="3" fillId="0" borderId="20" xfId="0" applyFont="1" applyBorder="1" applyAlignment="1" applyProtection="1">
      <alignment vertical="top" readingOrder="1"/>
      <protection locked="0"/>
    </xf>
    <xf numFmtId="0" fontId="2" fillId="0" borderId="28" xfId="0" applyFont="1" applyBorder="1" applyAlignment="1" applyProtection="1">
      <alignment vertical="top" readingOrder="1"/>
      <protection locked="0"/>
    </xf>
    <xf numFmtId="167" fontId="2" fillId="0" borderId="20" xfId="0" applyNumberFormat="1" applyFont="1" applyBorder="1" applyAlignment="1" applyProtection="1">
      <alignment horizontal="right" vertical="top" readingOrder="1"/>
      <protection locked="0"/>
    </xf>
    <xf numFmtId="0" fontId="2" fillId="0" borderId="20" xfId="0" applyFont="1" applyBorder="1" applyAlignment="1" applyProtection="1">
      <alignment horizontal="right" vertical="top" readingOrder="1"/>
      <protection locked="0"/>
    </xf>
    <xf numFmtId="167" fontId="2" fillId="0" borderId="28" xfId="0" applyNumberFormat="1" applyFont="1" applyBorder="1" applyAlignment="1" applyProtection="1">
      <alignment horizontal="right" vertical="top" readingOrder="1"/>
      <protection locked="0"/>
    </xf>
    <xf numFmtId="3" fontId="3" fillId="0" borderId="21" xfId="0" applyNumberFormat="1" applyFont="1" applyBorder="1" applyAlignment="1" applyProtection="1">
      <alignment horizontal="right" vertical="top" readingOrder="1"/>
      <protection locked="0"/>
    </xf>
    <xf numFmtId="0" fontId="6" fillId="0" borderId="7" xfId="0" applyNumberFormat="1" applyFont="1" applyBorder="1" applyAlignment="1" applyProtection="1">
      <alignment horizontal="right" vertical="top" readingOrder="1"/>
      <protection locked="0"/>
    </xf>
    <xf numFmtId="0" fontId="6" fillId="0" borderId="0" xfId="0" applyFont="1" applyBorder="1" applyAlignment="1" applyProtection="1">
      <alignment vertical="top" readingOrder="1"/>
      <protection locked="0"/>
    </xf>
    <xf numFmtId="0" fontId="0" fillId="0" borderId="0" xfId="0" applyBorder="1" applyAlignment="1"/>
    <xf numFmtId="0" fontId="6" fillId="0" borderId="19" xfId="0" applyFont="1" applyBorder="1" applyAlignment="1" applyProtection="1">
      <alignment horizontal="right" vertical="top" readingOrder="1"/>
      <protection locked="0"/>
    </xf>
    <xf numFmtId="0" fontId="8" fillId="0" borderId="0" xfId="0" applyFont="1" applyBorder="1" applyAlignment="1" applyProtection="1">
      <alignment vertical="top" readingOrder="1"/>
      <protection locked="0"/>
    </xf>
    <xf numFmtId="0" fontId="8" fillId="0" borderId="21" xfId="0" applyFont="1" applyBorder="1" applyAlignment="1" applyProtection="1">
      <alignment vertical="top" readingOrder="1"/>
      <protection locked="0"/>
    </xf>
    <xf numFmtId="169" fontId="8" fillId="0" borderId="0" xfId="0" applyNumberFormat="1" applyFont="1" applyBorder="1" applyAlignment="1" applyProtection="1">
      <alignment horizontal="right" vertical="top" readingOrder="1"/>
      <protection locked="0"/>
    </xf>
    <xf numFmtId="169" fontId="8" fillId="0" borderId="21" xfId="0" applyNumberFormat="1" applyFont="1" applyBorder="1" applyAlignment="1" applyProtection="1">
      <alignment horizontal="right" vertical="top" readingOrder="1"/>
      <protection locked="0"/>
    </xf>
    <xf numFmtId="169" fontId="6" fillId="0" borderId="0" xfId="0" applyNumberFormat="1" applyFont="1" applyBorder="1" applyAlignment="1" applyProtection="1">
      <alignment horizontal="right" vertical="top" readingOrder="1"/>
      <protection locked="0"/>
    </xf>
    <xf numFmtId="169" fontId="6" fillId="0" borderId="21" xfId="0" applyNumberFormat="1" applyFont="1" applyBorder="1" applyAlignment="1" applyProtection="1">
      <alignment horizontal="right" vertical="top" readingOrder="1"/>
      <protection locked="0"/>
    </xf>
    <xf numFmtId="0" fontId="6" fillId="0" borderId="24" xfId="0" applyFont="1" applyBorder="1" applyAlignment="1" applyProtection="1">
      <alignment horizontal="center" vertical="top" readingOrder="1"/>
      <protection locked="0"/>
    </xf>
    <xf numFmtId="0" fontId="6" fillId="0" borderId="20" xfId="0" applyFont="1" applyBorder="1" applyAlignment="1" applyProtection="1">
      <alignment vertical="top" readingOrder="1"/>
      <protection locked="0"/>
    </xf>
    <xf numFmtId="0" fontId="9" fillId="0" borderId="20" xfId="0" applyFont="1" applyBorder="1" applyAlignment="1" applyProtection="1">
      <alignment vertical="top" readingOrder="1"/>
      <protection locked="0"/>
    </xf>
    <xf numFmtId="0" fontId="6" fillId="0" borderId="2" xfId="0" applyNumberFormat="1" applyFont="1" applyBorder="1" applyAlignment="1" applyProtection="1">
      <alignment horizontal="right" vertical="top" readingOrder="1"/>
      <protection locked="0"/>
    </xf>
    <xf numFmtId="0" fontId="6" fillId="0" borderId="17" xfId="0" applyNumberFormat="1" applyFont="1" applyBorder="1" applyAlignment="1" applyProtection="1">
      <alignment horizontal="right" vertical="top" readingOrder="1"/>
      <protection locked="0"/>
    </xf>
    <xf numFmtId="0" fontId="8" fillId="0" borderId="20" xfId="0" applyFont="1" applyBorder="1" applyAlignment="1" applyProtection="1">
      <alignment vertical="top" readingOrder="1"/>
      <protection locked="0"/>
    </xf>
    <xf numFmtId="169" fontId="8" fillId="0" borderId="20" xfId="0" applyNumberFormat="1" applyFont="1" applyBorder="1" applyAlignment="1" applyProtection="1">
      <alignment horizontal="right" vertical="top" readingOrder="1"/>
      <protection locked="0"/>
    </xf>
    <xf numFmtId="169" fontId="6" fillId="0" borderId="20" xfId="0" applyNumberFormat="1" applyFont="1" applyBorder="1" applyAlignment="1" applyProtection="1">
      <alignment horizontal="right" vertical="top" readingOrder="1"/>
      <protection locked="0"/>
    </xf>
    <xf numFmtId="0" fontId="4" fillId="0" borderId="13" xfId="0" applyFont="1" applyBorder="1" applyAlignment="1" applyProtection="1">
      <alignment vertical="top" readingOrder="1"/>
      <protection locked="0"/>
    </xf>
    <xf numFmtId="0" fontId="5" fillId="0" borderId="22" xfId="0" applyFont="1" applyBorder="1" applyAlignment="1" applyProtection="1">
      <alignment vertical="top" readingOrder="1"/>
      <protection locked="0"/>
    </xf>
    <xf numFmtId="169" fontId="5" fillId="0" borderId="20" xfId="0" applyNumberFormat="1" applyFont="1" applyBorder="1" applyAlignment="1" applyProtection="1">
      <alignment horizontal="right" vertical="top" readingOrder="1"/>
      <protection locked="0"/>
    </xf>
    <xf numFmtId="169" fontId="5" fillId="0" borderId="0" xfId="0" applyNumberFormat="1" applyFont="1" applyAlignment="1" applyProtection="1">
      <alignment horizontal="right" vertical="top" readingOrder="1"/>
      <protection locked="0"/>
    </xf>
    <xf numFmtId="169" fontId="5" fillId="0" borderId="21" xfId="0" applyNumberFormat="1" applyFont="1" applyBorder="1" applyAlignment="1" applyProtection="1">
      <alignment horizontal="right" vertical="top" readingOrder="1"/>
      <protection locked="0"/>
    </xf>
    <xf numFmtId="169" fontId="5" fillId="0" borderId="8" xfId="0" applyNumberFormat="1" applyFont="1" applyBorder="1" applyAlignment="1" applyProtection="1">
      <alignment horizontal="right" vertical="top" readingOrder="1"/>
      <protection locked="0"/>
    </xf>
    <xf numFmtId="0" fontId="10" fillId="0" borderId="0" xfId="0" applyFont="1"/>
    <xf numFmtId="0" fontId="5" fillId="0" borderId="13" xfId="0" applyFont="1" applyBorder="1" applyAlignment="1" applyProtection="1">
      <alignment vertical="top" readingOrder="1"/>
      <protection locked="0"/>
    </xf>
    <xf numFmtId="0" fontId="4" fillId="0" borderId="20" xfId="0" applyFont="1" applyBorder="1"/>
    <xf numFmtId="167" fontId="5" fillId="0" borderId="0" xfId="0" applyNumberFormat="1" applyFont="1" applyAlignment="1" applyProtection="1">
      <alignment vertical="top" readingOrder="1"/>
      <protection locked="0"/>
    </xf>
    <xf numFmtId="167" fontId="5" fillId="0" borderId="21" xfId="0" applyNumberFormat="1" applyFont="1" applyBorder="1" applyAlignment="1" applyProtection="1">
      <alignment vertical="top" readingOrder="1"/>
      <protection locked="0"/>
    </xf>
    <xf numFmtId="167" fontId="5" fillId="0" borderId="20" xfId="0" applyNumberFormat="1" applyFont="1" applyBorder="1" applyAlignment="1" applyProtection="1">
      <alignment vertical="top" readingOrder="1"/>
      <protection locked="0"/>
    </xf>
    <xf numFmtId="167" fontId="5" fillId="0" borderId="0" xfId="0" applyNumberFormat="1" applyFont="1" applyAlignment="1" applyProtection="1">
      <alignment horizontal="right" vertical="top" readingOrder="1"/>
      <protection locked="0"/>
    </xf>
    <xf numFmtId="168" fontId="5" fillId="0" borderId="8" xfId="0" applyNumberFormat="1" applyFont="1" applyBorder="1" applyAlignment="1" applyProtection="1">
      <alignment horizontal="right" vertical="top" readingOrder="1"/>
      <protection locked="0"/>
    </xf>
    <xf numFmtId="167" fontId="5" fillId="0" borderId="30" xfId="0" applyNumberFormat="1" applyFont="1" applyBorder="1" applyAlignment="1" applyProtection="1">
      <alignment vertical="top" readingOrder="1"/>
      <protection locked="0"/>
    </xf>
    <xf numFmtId="0" fontId="4" fillId="0" borderId="30" xfId="0" applyFont="1" applyBorder="1"/>
    <xf numFmtId="0" fontId="4" fillId="0" borderId="21" xfId="0" applyFont="1" applyBorder="1"/>
    <xf numFmtId="0" fontId="5" fillId="0" borderId="0" xfId="0" applyFont="1"/>
    <xf numFmtId="167" fontId="4" fillId="0" borderId="0" xfId="0" applyNumberFormat="1" applyFont="1" applyBorder="1" applyAlignment="1"/>
    <xf numFmtId="0" fontId="2" fillId="0" borderId="2" xfId="0" applyFont="1" applyBorder="1" applyAlignment="1" applyProtection="1">
      <alignment horizontal="center" vertical="top" readingOrder="1"/>
      <protection locked="0"/>
    </xf>
    <xf numFmtId="0" fontId="3" fillId="0" borderId="0" xfId="0" applyFont="1" applyBorder="1" applyAlignment="1" applyProtection="1">
      <alignment horizontal="right" vertical="top" readingOrder="1"/>
      <protection locked="0"/>
    </xf>
    <xf numFmtId="0" fontId="2" fillId="0" borderId="7" xfId="0" applyFont="1" applyBorder="1" applyAlignment="1" applyProtection="1">
      <alignment horizontal="center" vertical="top" readingOrder="1"/>
      <protection locked="0"/>
    </xf>
    <xf numFmtId="0" fontId="6" fillId="0" borderId="3" xfId="0" applyFont="1" applyBorder="1" applyAlignment="1" applyProtection="1">
      <alignment horizontal="right" vertical="top" readingOrder="1"/>
      <protection locked="0"/>
    </xf>
    <xf numFmtId="0" fontId="0" fillId="0" borderId="15" xfId="0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0" fontId="3" fillId="0" borderId="4" xfId="0" applyFont="1" applyBorder="1" applyAlignment="1" applyProtection="1">
      <alignment vertical="top" readingOrder="1"/>
      <protection locked="0"/>
    </xf>
    <xf numFmtId="0" fontId="3" fillId="0" borderId="6" xfId="0" applyFont="1" applyBorder="1" applyAlignment="1" applyProtection="1">
      <alignment vertical="top" readingOrder="1"/>
      <protection locked="0"/>
    </xf>
    <xf numFmtId="0" fontId="4" fillId="0" borderId="0" xfId="0" applyFont="1" applyAlignment="1">
      <alignment horizontal="right"/>
    </xf>
    <xf numFmtId="0" fontId="2" fillId="0" borderId="30" xfId="0" applyFont="1" applyBorder="1" applyAlignment="1" applyProtection="1">
      <alignment vertical="top" readingOrder="1"/>
      <protection locked="0"/>
    </xf>
    <xf numFmtId="167" fontId="2" fillId="0" borderId="30" xfId="0" applyNumberFormat="1" applyFont="1" applyBorder="1" applyAlignment="1" applyProtection="1">
      <alignment horizontal="right" vertical="top" readingOrder="1"/>
      <protection locked="0"/>
    </xf>
    <xf numFmtId="0" fontId="13" fillId="0" borderId="30" xfId="0" applyFont="1" applyBorder="1" applyAlignment="1" applyProtection="1">
      <alignment vertical="top" readingOrder="1"/>
      <protection locked="0"/>
    </xf>
    <xf numFmtId="0" fontId="6" fillId="0" borderId="30" xfId="0" applyFont="1" applyBorder="1" applyAlignment="1" applyProtection="1">
      <alignment vertical="top" readingOrder="1"/>
      <protection locked="0"/>
    </xf>
    <xf numFmtId="169" fontId="6" fillId="0" borderId="30" xfId="0" applyNumberFormat="1" applyFont="1" applyBorder="1" applyAlignment="1" applyProtection="1">
      <alignment horizontal="right" vertical="top" readingOrder="1"/>
      <protection locked="0"/>
    </xf>
    <xf numFmtId="0" fontId="5" fillId="0" borderId="0" xfId="0" applyFont="1" applyBorder="1" applyAlignment="1" applyProtection="1">
      <alignment vertical="top" readingOrder="1"/>
      <protection locked="0"/>
    </xf>
    <xf numFmtId="168" fontId="5" fillId="0" borderId="0" xfId="0" applyNumberFormat="1" applyFont="1" applyBorder="1" applyAlignment="1" applyProtection="1">
      <alignment horizontal="right" vertical="top" readingOrder="1"/>
      <protection locked="0"/>
    </xf>
    <xf numFmtId="0" fontId="11" fillId="0" borderId="0" xfId="0" applyFont="1" applyBorder="1" applyAlignment="1" applyProtection="1">
      <alignment vertical="top" readingOrder="1"/>
      <protection locked="0"/>
    </xf>
    <xf numFmtId="0" fontId="8" fillId="0" borderId="30" xfId="0" applyFont="1" applyBorder="1" applyAlignment="1" applyProtection="1">
      <alignment vertical="top" readingOrder="1"/>
      <protection locked="0"/>
    </xf>
    <xf numFmtId="0" fontId="0" fillId="0" borderId="30" xfId="0" applyBorder="1" applyAlignment="1"/>
    <xf numFmtId="0" fontId="3" fillId="0" borderId="30" xfId="0" applyFont="1" applyBorder="1" applyAlignment="1" applyProtection="1">
      <alignment vertical="top" readingOrder="1"/>
      <protection locked="0"/>
    </xf>
    <xf numFmtId="165" fontId="3" fillId="0" borderId="30" xfId="0" applyNumberFormat="1" applyFont="1" applyBorder="1" applyAlignment="1" applyProtection="1">
      <alignment horizontal="right" vertical="top" readingOrder="1"/>
      <protection locked="0"/>
    </xf>
    <xf numFmtId="0" fontId="11" fillId="0" borderId="0" xfId="0" applyFont="1" applyAlignment="1"/>
    <xf numFmtId="0" fontId="13" fillId="0" borderId="0" xfId="0" applyFont="1" applyFill="1" applyBorder="1" applyAlignment="1" applyProtection="1">
      <alignment vertical="top" readingOrder="1"/>
      <protection locked="0"/>
    </xf>
    <xf numFmtId="0" fontId="6" fillId="0" borderId="27" xfId="0" applyFont="1" applyBorder="1" applyAlignment="1" applyProtection="1">
      <alignment vertical="top" readingOrder="1"/>
      <protection locked="0"/>
    </xf>
    <xf numFmtId="0" fontId="7" fillId="0" borderId="0" xfId="0" applyFont="1" applyBorder="1" applyAlignment="1" applyProtection="1">
      <alignment vertical="top" readingOrder="1"/>
      <protection locked="0"/>
    </xf>
    <xf numFmtId="169" fontId="3" fillId="0" borderId="0" xfId="0" applyNumberFormat="1" applyFont="1" applyBorder="1" applyAlignment="1" applyProtection="1">
      <alignment horizontal="right" vertical="top" readingOrder="1"/>
      <protection locked="0"/>
    </xf>
    <xf numFmtId="169" fontId="5" fillId="0" borderId="0" xfId="0" applyNumberFormat="1" applyFont="1" applyBorder="1" applyAlignment="1" applyProtection="1">
      <alignment horizontal="right" vertical="top" readingOrder="1"/>
      <protection locked="0"/>
    </xf>
    <xf numFmtId="167" fontId="5" fillId="0" borderId="0" xfId="0" applyNumberFormat="1" applyFont="1" applyBorder="1" applyAlignment="1" applyProtection="1">
      <alignment vertical="top" readingOrder="1"/>
      <protection locked="0"/>
    </xf>
    <xf numFmtId="0" fontId="4" fillId="0" borderId="0" xfId="0" applyFont="1" applyBorder="1"/>
    <xf numFmtId="0" fontId="0" fillId="0" borderId="6" xfId="0" applyBorder="1" applyAlignment="1" applyProtection="1">
      <alignment vertical="top"/>
      <protection locked="0"/>
    </xf>
    <xf numFmtId="0" fontId="0" fillId="0" borderId="9" xfId="0" applyBorder="1" applyAlignment="1" applyProtection="1">
      <alignment vertical="top"/>
      <protection locked="0"/>
    </xf>
    <xf numFmtId="169" fontId="3" fillId="0" borderId="29" xfId="0" applyNumberFormat="1" applyFont="1" applyBorder="1" applyAlignment="1" applyProtection="1">
      <alignment horizontal="right" vertical="top" readingOrder="1"/>
      <protection locked="0"/>
    </xf>
    <xf numFmtId="0" fontId="0" fillId="0" borderId="23" xfId="0" applyBorder="1" applyAlignment="1"/>
    <xf numFmtId="169" fontId="2" fillId="0" borderId="0" xfId="0" applyNumberFormat="1" applyFont="1" applyBorder="1" applyAlignment="1" applyProtection="1">
      <alignment horizontal="right" vertical="top" readingOrder="1"/>
      <protection locked="0"/>
    </xf>
    <xf numFmtId="0" fontId="2" fillId="0" borderId="2" xfId="0" applyFont="1" applyBorder="1" applyAlignment="1" applyProtection="1">
      <alignment horizontal="center" vertical="top" readingOrder="1"/>
      <protection locked="0"/>
    </xf>
    <xf numFmtId="0" fontId="4" fillId="0" borderId="3" xfId="0" applyFont="1" applyBorder="1" applyAlignment="1" applyProtection="1">
      <alignment vertical="top"/>
      <protection locked="0"/>
    </xf>
    <xf numFmtId="0" fontId="4" fillId="0" borderId="2" xfId="0" applyFont="1" applyBorder="1" applyAlignment="1" applyProtection="1">
      <alignment vertical="top"/>
      <protection locked="0"/>
    </xf>
    <xf numFmtId="0" fontId="2" fillId="0" borderId="13" xfId="0" applyFont="1" applyBorder="1" applyAlignment="1" applyProtection="1">
      <alignment horizontal="center" vertical="top" readingOrder="1"/>
      <protection locked="0"/>
    </xf>
    <xf numFmtId="0" fontId="2" fillId="0" borderId="0" xfId="0" applyFont="1" applyBorder="1" applyAlignment="1" applyProtection="1">
      <alignment horizontal="center" vertical="top" readingOrder="1"/>
      <protection locked="0"/>
    </xf>
    <xf numFmtId="0" fontId="2" fillId="0" borderId="1" xfId="0" applyFont="1" applyBorder="1" applyAlignment="1" applyProtection="1">
      <alignment horizontal="center" vertical="top" readingOrder="1"/>
      <protection locked="0"/>
    </xf>
    <xf numFmtId="0" fontId="4" fillId="0" borderId="4" xfId="0" applyFont="1" applyBorder="1" applyAlignment="1" applyProtection="1">
      <alignment vertical="top"/>
      <protection locked="0"/>
    </xf>
    <xf numFmtId="0" fontId="2" fillId="0" borderId="17" xfId="0" applyFont="1" applyBorder="1" applyAlignment="1" applyProtection="1">
      <alignment horizontal="center" vertical="top" readingOrder="1"/>
      <protection locked="0"/>
    </xf>
    <xf numFmtId="0" fontId="4" fillId="0" borderId="18" xfId="0" applyFont="1" applyBorder="1" applyAlignment="1" applyProtection="1">
      <alignment vertical="top"/>
      <protection locked="0"/>
    </xf>
    <xf numFmtId="0" fontId="2" fillId="0" borderId="14" xfId="0" applyFont="1" applyBorder="1" applyAlignment="1" applyProtection="1">
      <alignment horizontal="center" vertical="top" readingOrder="1"/>
      <protection locked="0"/>
    </xf>
    <xf numFmtId="0" fontId="4" fillId="0" borderId="15" xfId="0" applyFont="1" applyBorder="1" applyAlignment="1" applyProtection="1">
      <alignment vertical="top"/>
      <protection locked="0"/>
    </xf>
    <xf numFmtId="0" fontId="4" fillId="0" borderId="16" xfId="0" applyFont="1" applyBorder="1" applyAlignment="1" applyProtection="1">
      <alignment vertical="top"/>
      <protection locked="0"/>
    </xf>
    <xf numFmtId="0" fontId="2" fillId="0" borderId="12" xfId="0" applyFont="1" applyBorder="1" applyAlignment="1" applyProtection="1">
      <alignment horizontal="center" vertical="top" readingOrder="1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6" fillId="0" borderId="5" xfId="0" applyFont="1" applyBorder="1" applyAlignment="1" applyProtection="1">
      <alignment horizontal="center" vertical="top" readingOrder="1"/>
      <protection locked="0"/>
    </xf>
    <xf numFmtId="0" fontId="0" fillId="0" borderId="5" xfId="0" applyBorder="1" applyAlignment="1" applyProtection="1">
      <alignment vertical="top"/>
      <protection locked="0"/>
    </xf>
    <xf numFmtId="0" fontId="6" fillId="0" borderId="32" xfId="0" applyFont="1" applyBorder="1" applyAlignment="1" applyProtection="1">
      <alignment horizontal="center" vertical="top" readingOrder="1"/>
      <protection locked="0"/>
    </xf>
    <xf numFmtId="0" fontId="0" fillId="0" borderId="31" xfId="0" applyBorder="1" applyAlignment="1" applyProtection="1">
      <alignment vertical="top"/>
      <protection locked="0"/>
    </xf>
    <xf numFmtId="0" fontId="6" fillId="0" borderId="2" xfId="0" applyFont="1" applyBorder="1" applyAlignment="1" applyProtection="1">
      <alignment horizontal="center" vertical="top" readingOrder="1"/>
      <protection locked="0"/>
    </xf>
    <xf numFmtId="0" fontId="0" fillId="0" borderId="2" xfId="0" applyBorder="1" applyAlignment="1" applyProtection="1">
      <alignment vertical="top"/>
      <protection locked="0"/>
    </xf>
    <xf numFmtId="0" fontId="6" fillId="0" borderId="7" xfId="0" applyFont="1" applyBorder="1" applyAlignment="1" applyProtection="1">
      <alignment horizontal="center" vertical="top" readingOrder="1"/>
      <protection locked="0"/>
    </xf>
    <xf numFmtId="0" fontId="0" fillId="0" borderId="18" xfId="0" applyBorder="1" applyAlignment="1" applyProtection="1">
      <alignment vertical="top"/>
      <protection locked="0"/>
    </xf>
    <xf numFmtId="0" fontId="6" fillId="0" borderId="17" xfId="0" applyFont="1" applyBorder="1" applyAlignment="1" applyProtection="1">
      <alignment horizontal="center" vertical="top" readingOrder="1"/>
      <protection locked="0"/>
    </xf>
    <xf numFmtId="0" fontId="6" fillId="0" borderId="24" xfId="0" applyFont="1" applyBorder="1" applyAlignment="1" applyProtection="1">
      <alignment horizontal="center" vertical="top" readingOrder="1"/>
      <protection locked="0"/>
    </xf>
    <xf numFmtId="0" fontId="0" fillId="0" borderId="27" xfId="0" applyBorder="1" applyAlignment="1" applyProtection="1">
      <alignment vertical="top"/>
      <protection locked="0"/>
    </xf>
    <xf numFmtId="0" fontId="6" fillId="0" borderId="14" xfId="0" applyFont="1" applyBorder="1" applyAlignment="1" applyProtection="1">
      <alignment horizontal="center" vertical="top" readingOrder="1"/>
      <protection locked="0"/>
    </xf>
    <xf numFmtId="0" fontId="0" fillId="0" borderId="15" xfId="0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/>
      <protection locked="0"/>
    </xf>
    <xf numFmtId="0" fontId="6" fillId="0" borderId="12" xfId="0" applyFont="1" applyBorder="1" applyAlignment="1" applyProtection="1">
      <alignment horizontal="center" vertical="top" readingOrder="1"/>
      <protection locked="0"/>
    </xf>
    <xf numFmtId="0" fontId="2" fillId="0" borderId="30" xfId="0" applyFont="1" applyBorder="1" applyAlignment="1" applyProtection="1">
      <alignment horizontal="center" vertical="top" readingOrder="1"/>
      <protection locked="0"/>
    </xf>
  </cellXfs>
  <cellStyles count="5">
    <cellStyle name="Comma 2 2" xfId="2"/>
    <cellStyle name="Normal" xfId="0" builtinId="0"/>
    <cellStyle name="Normal 2" xfId="1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sqref="A1:M1"/>
    </sheetView>
  </sheetViews>
  <sheetFormatPr defaultRowHeight="12.75" x14ac:dyDescent="0.2"/>
  <cols>
    <col min="1" max="1" width="36.85546875" style="1" customWidth="1"/>
    <col min="2" max="3" width="10.7109375" style="1" bestFit="1" customWidth="1"/>
    <col min="4" max="4" width="10.28515625" style="1" customWidth="1"/>
    <col min="5" max="5" width="10.7109375" style="1" bestFit="1" customWidth="1"/>
    <col min="6" max="10" width="10.28515625" style="1" customWidth="1"/>
    <col min="11" max="12" width="10.7109375" style="1" bestFit="1" customWidth="1"/>
    <col min="13" max="16384" width="9.140625" style="1"/>
  </cols>
  <sheetData>
    <row r="1" spans="1:13" ht="17.649999999999999" customHeight="1" x14ac:dyDescent="0.2">
      <c r="A1" s="117" t="s">
        <v>314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ht="17.649999999999999" customHeigh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3" ht="17.649999999999999" customHeight="1" x14ac:dyDescent="0.2">
      <c r="A3" s="86"/>
      <c r="B3" s="30"/>
      <c r="C3" s="30"/>
      <c r="D3" s="30"/>
      <c r="E3" s="30"/>
      <c r="F3" s="30"/>
      <c r="G3" s="30"/>
      <c r="H3" s="87"/>
      <c r="I3" s="87"/>
      <c r="J3" s="87"/>
      <c r="K3" s="24"/>
      <c r="M3" s="88" t="s">
        <v>0</v>
      </c>
    </row>
    <row r="4" spans="1:13" ht="17.649999999999999" customHeight="1" x14ac:dyDescent="0.2">
      <c r="A4" s="5" t="s">
        <v>1</v>
      </c>
      <c r="B4" s="123" t="s">
        <v>2</v>
      </c>
      <c r="C4" s="124"/>
      <c r="D4" s="125"/>
      <c r="E4" s="123" t="s">
        <v>3</v>
      </c>
      <c r="F4" s="124"/>
      <c r="G4" s="125"/>
      <c r="H4" s="114" t="s">
        <v>4</v>
      </c>
      <c r="I4" s="115"/>
      <c r="J4" s="116"/>
      <c r="K4" s="114" t="s">
        <v>313</v>
      </c>
      <c r="L4" s="115"/>
      <c r="M4" s="116"/>
    </row>
    <row r="5" spans="1:13" ht="17.649999999999999" customHeight="1" x14ac:dyDescent="0.2">
      <c r="A5" s="119" t="s">
        <v>5</v>
      </c>
      <c r="B5" s="121" t="s">
        <v>6</v>
      </c>
      <c r="C5" s="115"/>
      <c r="D5" s="122"/>
      <c r="E5" s="121" t="s">
        <v>6</v>
      </c>
      <c r="F5" s="115"/>
      <c r="G5" s="122"/>
      <c r="H5" s="114" t="s">
        <v>6</v>
      </c>
      <c r="I5" s="115"/>
      <c r="J5" s="116"/>
      <c r="K5" s="114" t="s">
        <v>6</v>
      </c>
      <c r="L5" s="115"/>
      <c r="M5" s="116"/>
    </row>
    <row r="6" spans="1:13" x14ac:dyDescent="0.2">
      <c r="A6" s="120"/>
      <c r="B6" s="12" t="s">
        <v>7</v>
      </c>
      <c r="C6" s="2" t="s">
        <v>8</v>
      </c>
      <c r="D6" s="13" t="s">
        <v>9</v>
      </c>
      <c r="E6" s="12" t="s">
        <v>7</v>
      </c>
      <c r="F6" s="2" t="s">
        <v>8</v>
      </c>
      <c r="G6" s="13" t="s">
        <v>9</v>
      </c>
      <c r="H6" s="6" t="s">
        <v>7</v>
      </c>
      <c r="I6" s="2" t="s">
        <v>8</v>
      </c>
      <c r="J6" s="2" t="s">
        <v>9</v>
      </c>
      <c r="K6" s="80" t="s">
        <v>7</v>
      </c>
      <c r="L6" s="82" t="s">
        <v>8</v>
      </c>
      <c r="M6" s="82" t="s">
        <v>9</v>
      </c>
    </row>
    <row r="7" spans="1:13" x14ac:dyDescent="0.2">
      <c r="A7" s="10" t="s">
        <v>24</v>
      </c>
      <c r="B7" s="14"/>
      <c r="C7" s="7"/>
      <c r="D7" s="15"/>
      <c r="E7" s="14"/>
      <c r="F7" s="7"/>
      <c r="G7" s="15"/>
      <c r="H7" s="7"/>
      <c r="I7" s="7"/>
      <c r="J7" s="3"/>
      <c r="K7" s="81"/>
      <c r="L7" s="81"/>
      <c r="M7" s="3"/>
    </row>
    <row r="8" spans="1:13" x14ac:dyDescent="0.2">
      <c r="A8" s="11" t="s">
        <v>295</v>
      </c>
      <c r="B8" s="16">
        <v>1308196</v>
      </c>
      <c r="C8" s="8">
        <v>780128</v>
      </c>
      <c r="D8" s="17">
        <v>-40.366122507636469</v>
      </c>
      <c r="E8" s="16">
        <v>981782</v>
      </c>
      <c r="F8" s="8">
        <v>689059</v>
      </c>
      <c r="G8" s="17">
        <v>-29.815478385221972</v>
      </c>
      <c r="H8" s="8">
        <v>324548</v>
      </c>
      <c r="I8" s="8">
        <v>129805</v>
      </c>
      <c r="J8" s="4">
        <v>-60.004375315823857</v>
      </c>
      <c r="K8" s="8">
        <f>E8+H8</f>
        <v>1306330</v>
      </c>
      <c r="L8" s="8">
        <f>F8+I8</f>
        <v>818864</v>
      </c>
      <c r="M8" s="4">
        <f t="shared" ref="M8" si="0">(L8-K8)/K8*100</f>
        <v>-37.3156859292828</v>
      </c>
    </row>
    <row r="9" spans="1:13" x14ac:dyDescent="0.2">
      <c r="A9" s="11" t="s">
        <v>297</v>
      </c>
      <c r="B9" s="16">
        <v>634630</v>
      </c>
      <c r="C9" s="8">
        <v>500076</v>
      </c>
      <c r="D9" s="17">
        <v>-21.201960197280307</v>
      </c>
      <c r="E9" s="16">
        <v>541480</v>
      </c>
      <c r="F9" s="8">
        <v>451821</v>
      </c>
      <c r="G9" s="17">
        <v>-16.558136957967054</v>
      </c>
      <c r="H9" s="8">
        <v>89322</v>
      </c>
      <c r="I9" s="8">
        <v>65502</v>
      </c>
      <c r="J9" s="4">
        <v>-26.667562302680192</v>
      </c>
      <c r="K9" s="8">
        <f t="shared" ref="K9:K24" si="1">E9+H9</f>
        <v>630802</v>
      </c>
      <c r="L9" s="8">
        <f t="shared" ref="L9:L24" si="2">F9+I9</f>
        <v>517323</v>
      </c>
      <c r="M9" s="4">
        <f t="shared" ref="M9:M25" si="3">(L9-K9)/K9*100</f>
        <v>-17.989638587068526</v>
      </c>
    </row>
    <row r="10" spans="1:13" x14ac:dyDescent="0.2">
      <c r="A10" s="11" t="s">
        <v>296</v>
      </c>
      <c r="B10" s="16">
        <v>82713</v>
      </c>
      <c r="C10" s="8">
        <v>46670</v>
      </c>
      <c r="D10" s="17">
        <v>-43.57597959208347</v>
      </c>
      <c r="E10" s="16">
        <v>81779</v>
      </c>
      <c r="F10" s="8">
        <v>49380</v>
      </c>
      <c r="G10" s="17">
        <v>-39.61775027818878</v>
      </c>
      <c r="H10" s="8">
        <v>1521</v>
      </c>
      <c r="I10" s="8">
        <v>378</v>
      </c>
      <c r="J10" s="4">
        <v>-75.147928994082832</v>
      </c>
      <c r="K10" s="8">
        <f t="shared" si="1"/>
        <v>83300</v>
      </c>
      <c r="L10" s="8">
        <f t="shared" si="2"/>
        <v>49758</v>
      </c>
      <c r="M10" s="4">
        <f t="shared" si="3"/>
        <v>-40.266506602641059</v>
      </c>
    </row>
    <row r="11" spans="1:13" x14ac:dyDescent="0.2">
      <c r="A11" s="18" t="s">
        <v>10</v>
      </c>
      <c r="B11" s="19">
        <v>2025539</v>
      </c>
      <c r="C11" s="20">
        <v>1326874</v>
      </c>
      <c r="D11" s="21">
        <v>-34.492794263650318</v>
      </c>
      <c r="E11" s="19">
        <v>1605041</v>
      </c>
      <c r="F11" s="20">
        <v>1190260</v>
      </c>
      <c r="G11" s="21">
        <v>-25.842392811149374</v>
      </c>
      <c r="H11" s="20">
        <v>415391</v>
      </c>
      <c r="I11" s="20">
        <v>195685</v>
      </c>
      <c r="J11" s="21">
        <v>-52.891372225204691</v>
      </c>
      <c r="K11" s="20">
        <f t="shared" si="1"/>
        <v>2020432</v>
      </c>
      <c r="L11" s="20">
        <f t="shared" si="2"/>
        <v>1385945</v>
      </c>
      <c r="M11" s="21">
        <f t="shared" si="3"/>
        <v>-31.403531521971541</v>
      </c>
    </row>
    <row r="12" spans="1:13" x14ac:dyDescent="0.2">
      <c r="A12" s="10" t="s">
        <v>20</v>
      </c>
      <c r="B12" s="14"/>
      <c r="C12" s="7"/>
      <c r="D12" s="15"/>
      <c r="E12" s="14"/>
      <c r="F12" s="7"/>
      <c r="G12" s="15"/>
      <c r="H12" s="7"/>
      <c r="I12" s="7"/>
      <c r="J12" s="3"/>
      <c r="K12" s="81"/>
      <c r="L12" s="81"/>
      <c r="M12" s="3"/>
    </row>
    <row r="13" spans="1:13" x14ac:dyDescent="0.2">
      <c r="A13" s="11" t="s">
        <v>11</v>
      </c>
      <c r="B13" s="16">
        <v>615899</v>
      </c>
      <c r="C13" s="8">
        <v>239354</v>
      </c>
      <c r="D13" s="17">
        <v>-61.137459226269243</v>
      </c>
      <c r="E13" s="16">
        <v>329456</v>
      </c>
      <c r="F13" s="8">
        <v>49544</v>
      </c>
      <c r="G13" s="17">
        <v>-84.961876548006416</v>
      </c>
      <c r="H13" s="8">
        <v>297337</v>
      </c>
      <c r="I13" s="8">
        <v>192899</v>
      </c>
      <c r="J13" s="4">
        <v>-35.124454743271102</v>
      </c>
      <c r="K13" s="8">
        <f t="shared" si="1"/>
        <v>626793</v>
      </c>
      <c r="L13" s="8">
        <f t="shared" si="2"/>
        <v>242443</v>
      </c>
      <c r="M13" s="4">
        <f t="shared" si="3"/>
        <v>-61.320084940323206</v>
      </c>
    </row>
    <row r="14" spans="1:13" x14ac:dyDescent="0.2">
      <c r="A14" s="11" t="s">
        <v>12</v>
      </c>
      <c r="B14" s="16">
        <v>71416</v>
      </c>
      <c r="C14" s="8">
        <v>37986</v>
      </c>
      <c r="D14" s="17">
        <v>-46.810238601993952</v>
      </c>
      <c r="E14" s="16">
        <v>68225</v>
      </c>
      <c r="F14" s="8">
        <v>35305</v>
      </c>
      <c r="G14" s="17">
        <v>-48.252106998900693</v>
      </c>
      <c r="H14" s="8">
        <v>4121</v>
      </c>
      <c r="I14" s="8">
        <v>2543</v>
      </c>
      <c r="J14" s="4">
        <v>-38.291676777481193</v>
      </c>
      <c r="K14" s="8">
        <f t="shared" si="1"/>
        <v>72346</v>
      </c>
      <c r="L14" s="8">
        <f t="shared" si="2"/>
        <v>37848</v>
      </c>
      <c r="M14" s="4">
        <f t="shared" si="3"/>
        <v>-47.684737234954248</v>
      </c>
    </row>
    <row r="15" spans="1:13" x14ac:dyDescent="0.2">
      <c r="A15" s="18" t="s">
        <v>21</v>
      </c>
      <c r="B15" s="19">
        <v>687315</v>
      </c>
      <c r="C15" s="20">
        <v>277340</v>
      </c>
      <c r="D15" s="21">
        <v>-59.648778216683759</v>
      </c>
      <c r="E15" s="19">
        <v>397681</v>
      </c>
      <c r="F15" s="20">
        <v>84849</v>
      </c>
      <c r="G15" s="21">
        <v>-78.664054858039492</v>
      </c>
      <c r="H15" s="20">
        <v>301458</v>
      </c>
      <c r="I15" s="20">
        <v>195442</v>
      </c>
      <c r="J15" s="21">
        <v>-35.167751394887517</v>
      </c>
      <c r="K15" s="20">
        <f t="shared" si="1"/>
        <v>699139</v>
      </c>
      <c r="L15" s="20">
        <f t="shared" si="2"/>
        <v>280291</v>
      </c>
      <c r="M15" s="21">
        <f t="shared" si="3"/>
        <v>-59.909116785074211</v>
      </c>
    </row>
    <row r="16" spans="1:13" x14ac:dyDescent="0.2">
      <c r="A16" s="10" t="s">
        <v>22</v>
      </c>
      <c r="B16" s="14"/>
      <c r="C16" s="7"/>
      <c r="D16" s="15"/>
      <c r="E16" s="14"/>
      <c r="F16" s="7"/>
      <c r="G16" s="15"/>
      <c r="H16" s="7"/>
      <c r="I16" s="7"/>
      <c r="J16" s="3"/>
      <c r="K16" s="81"/>
      <c r="L16" s="81"/>
      <c r="M16" s="3"/>
    </row>
    <row r="17" spans="1:13" x14ac:dyDescent="0.2">
      <c r="A17" s="11" t="s">
        <v>13</v>
      </c>
      <c r="B17" s="16">
        <v>3838904</v>
      </c>
      <c r="C17" s="8">
        <v>2197824</v>
      </c>
      <c r="D17" s="17">
        <v>-42.74865951323607</v>
      </c>
      <c r="E17" s="16">
        <v>3697478</v>
      </c>
      <c r="F17" s="8">
        <v>2276855</v>
      </c>
      <c r="G17" s="17">
        <v>-38.421405076649542</v>
      </c>
      <c r="H17" s="8">
        <v>234481</v>
      </c>
      <c r="I17" s="8">
        <v>103652</v>
      </c>
      <c r="J17" s="4">
        <v>-55.795139051778186</v>
      </c>
      <c r="K17" s="8">
        <f t="shared" si="1"/>
        <v>3931959</v>
      </c>
      <c r="L17" s="8">
        <f t="shared" si="2"/>
        <v>2380507</v>
      </c>
      <c r="M17" s="4">
        <f t="shared" si="3"/>
        <v>-39.457481626843006</v>
      </c>
    </row>
    <row r="18" spans="1:13" x14ac:dyDescent="0.2">
      <c r="A18" s="11" t="s">
        <v>14</v>
      </c>
      <c r="B18" s="16">
        <v>9151745</v>
      </c>
      <c r="C18" s="8">
        <v>6709296</v>
      </c>
      <c r="D18" s="17">
        <v>-26.688341950087114</v>
      </c>
      <c r="E18" s="16">
        <v>7362882</v>
      </c>
      <c r="F18" s="8">
        <v>5428210</v>
      </c>
      <c r="G18" s="17">
        <v>-26.276015288578574</v>
      </c>
      <c r="H18" s="8">
        <v>1845667</v>
      </c>
      <c r="I18" s="8">
        <v>1369502</v>
      </c>
      <c r="J18" s="4">
        <v>-25.799074264209093</v>
      </c>
      <c r="K18" s="8">
        <f t="shared" si="1"/>
        <v>9208549</v>
      </c>
      <c r="L18" s="8">
        <f t="shared" si="2"/>
        <v>6797712</v>
      </c>
      <c r="M18" s="4">
        <f t="shared" si="3"/>
        <v>-26.180422127308006</v>
      </c>
    </row>
    <row r="19" spans="1:13" x14ac:dyDescent="0.2">
      <c r="A19" s="11" t="s">
        <v>15</v>
      </c>
      <c r="B19" s="16">
        <v>390299</v>
      </c>
      <c r="C19" s="8">
        <v>326531</v>
      </c>
      <c r="D19" s="17">
        <v>-16.338243244281948</v>
      </c>
      <c r="E19" s="16">
        <v>392458</v>
      </c>
      <c r="F19" s="8">
        <v>331434</v>
      </c>
      <c r="G19" s="17">
        <v>-15.54917978484322</v>
      </c>
      <c r="H19" s="8">
        <v>8232</v>
      </c>
      <c r="I19" s="8">
        <v>3937</v>
      </c>
      <c r="J19" s="4">
        <v>-52.174441205053448</v>
      </c>
      <c r="K19" s="8">
        <f t="shared" si="1"/>
        <v>400690</v>
      </c>
      <c r="L19" s="8">
        <f t="shared" si="2"/>
        <v>335371</v>
      </c>
      <c r="M19" s="4">
        <f t="shared" si="3"/>
        <v>-16.301629688786843</v>
      </c>
    </row>
    <row r="20" spans="1:13" x14ac:dyDescent="0.2">
      <c r="A20" s="11" t="s">
        <v>16</v>
      </c>
      <c r="B20" s="16">
        <v>0</v>
      </c>
      <c r="C20" s="8">
        <v>1051</v>
      </c>
      <c r="D20" s="17" t="s">
        <v>23</v>
      </c>
      <c r="E20" s="16">
        <v>0</v>
      </c>
      <c r="F20" s="8">
        <v>993</v>
      </c>
      <c r="G20" s="17" t="s">
        <v>23</v>
      </c>
      <c r="H20" s="8">
        <v>0</v>
      </c>
      <c r="I20" s="8">
        <v>0</v>
      </c>
      <c r="J20" s="4" t="s">
        <v>23</v>
      </c>
      <c r="K20" s="8">
        <f t="shared" si="1"/>
        <v>0</v>
      </c>
      <c r="L20" s="8">
        <f t="shared" si="2"/>
        <v>993</v>
      </c>
      <c r="M20" s="4" t="s">
        <v>23</v>
      </c>
    </row>
    <row r="21" spans="1:13" x14ac:dyDescent="0.2">
      <c r="A21" s="18" t="s">
        <v>17</v>
      </c>
      <c r="B21" s="19">
        <v>13380948</v>
      </c>
      <c r="C21" s="20">
        <v>9234702</v>
      </c>
      <c r="D21" s="21">
        <v>-30.986190216119219</v>
      </c>
      <c r="E21" s="19">
        <v>11452818</v>
      </c>
      <c r="F21" s="20">
        <v>8037492</v>
      </c>
      <c r="G21" s="21">
        <v>-29.820835361218524</v>
      </c>
      <c r="H21" s="20">
        <v>2088380</v>
      </c>
      <c r="I21" s="20">
        <v>1477091</v>
      </c>
      <c r="J21" s="21">
        <v>-29.270966011932693</v>
      </c>
      <c r="K21" s="20">
        <f t="shared" si="1"/>
        <v>13541198</v>
      </c>
      <c r="L21" s="20">
        <f t="shared" si="2"/>
        <v>9514583</v>
      </c>
      <c r="M21" s="21">
        <f t="shared" si="3"/>
        <v>-29.736032218124276</v>
      </c>
    </row>
    <row r="22" spans="1:13" x14ac:dyDescent="0.2">
      <c r="A22" s="10" t="s">
        <v>18</v>
      </c>
      <c r="B22" s="14"/>
      <c r="C22" s="7"/>
      <c r="D22" s="15"/>
      <c r="E22" s="14"/>
      <c r="F22" s="7"/>
      <c r="G22" s="15"/>
      <c r="H22" s="7"/>
      <c r="I22" s="7"/>
      <c r="J22" s="3"/>
      <c r="K22" s="81"/>
      <c r="L22" s="81"/>
      <c r="M22" s="3"/>
    </row>
    <row r="23" spans="1:13" x14ac:dyDescent="0.2">
      <c r="A23" s="11" t="s">
        <v>18</v>
      </c>
      <c r="B23" s="16">
        <v>4339</v>
      </c>
      <c r="C23" s="8">
        <v>1391</v>
      </c>
      <c r="D23" s="17">
        <v>-67.941922101866794</v>
      </c>
      <c r="E23" s="16">
        <v>903</v>
      </c>
      <c r="F23" s="9">
        <v>-27</v>
      </c>
      <c r="G23" s="17">
        <v>-102.99003322259136</v>
      </c>
      <c r="H23" s="8">
        <v>3834</v>
      </c>
      <c r="I23" s="8">
        <v>1411</v>
      </c>
      <c r="J23" s="4">
        <v>-63.197704747000529</v>
      </c>
      <c r="K23" s="8">
        <f t="shared" si="1"/>
        <v>4737</v>
      </c>
      <c r="L23" s="8">
        <f t="shared" si="2"/>
        <v>1384</v>
      </c>
      <c r="M23" s="4">
        <f t="shared" si="3"/>
        <v>-70.78319611568503</v>
      </c>
    </row>
    <row r="24" spans="1:13" x14ac:dyDescent="0.2">
      <c r="A24" s="18" t="s">
        <v>19</v>
      </c>
      <c r="B24" s="19">
        <v>4339</v>
      </c>
      <c r="C24" s="20">
        <v>1391</v>
      </c>
      <c r="D24" s="21">
        <v>-67.941922101866794</v>
      </c>
      <c r="E24" s="19">
        <v>903</v>
      </c>
      <c r="F24" s="22">
        <v>-27</v>
      </c>
      <c r="G24" s="21">
        <v>-102.99003322259136</v>
      </c>
      <c r="H24" s="20">
        <v>3834</v>
      </c>
      <c r="I24" s="20">
        <v>1411</v>
      </c>
      <c r="J24" s="21">
        <v>-63.197704747000529</v>
      </c>
      <c r="K24" s="20">
        <f t="shared" si="1"/>
        <v>4737</v>
      </c>
      <c r="L24" s="20">
        <f t="shared" si="2"/>
        <v>1384</v>
      </c>
      <c r="M24" s="21">
        <f t="shared" si="3"/>
        <v>-70.78319611568503</v>
      </c>
    </row>
    <row r="25" spans="1:13" x14ac:dyDescent="0.2">
      <c r="A25" s="18" t="s">
        <v>317</v>
      </c>
      <c r="B25" s="19">
        <f>B11+B15+B21+B24</f>
        <v>16098141</v>
      </c>
      <c r="C25" s="20">
        <f t="shared" ref="C25:M25" si="4">C11+C15+C21+C24</f>
        <v>10840307</v>
      </c>
      <c r="D25" s="21">
        <f t="shared" ref="D25" si="5">(C25-B25)/B25*100</f>
        <v>-32.661125281484367</v>
      </c>
      <c r="E25" s="19">
        <f t="shared" si="4"/>
        <v>13456443</v>
      </c>
      <c r="F25" s="22">
        <f t="shared" si="4"/>
        <v>9312574</v>
      </c>
      <c r="G25" s="21">
        <f t="shared" ref="G25" si="6">(F25-E25)/E25*100</f>
        <v>-30.794683260650679</v>
      </c>
      <c r="H25" s="20">
        <f t="shared" si="4"/>
        <v>2809063</v>
      </c>
      <c r="I25" s="20">
        <f t="shared" si="4"/>
        <v>1869629</v>
      </c>
      <c r="J25" s="21">
        <f t="shared" ref="J25" si="7">(I25-H25)/H25*100</f>
        <v>-33.442966569279506</v>
      </c>
      <c r="K25" s="20">
        <f t="shared" si="4"/>
        <v>16265506</v>
      </c>
      <c r="L25" s="20">
        <f t="shared" si="4"/>
        <v>11182203</v>
      </c>
      <c r="M25" s="21">
        <f t="shared" si="3"/>
        <v>-31.252043434738518</v>
      </c>
    </row>
    <row r="26" spans="1:13" s="24" customFormat="1" x14ac:dyDescent="0.2">
      <c r="A26" s="23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</row>
    <row r="27" spans="1:13" s="24" customFormat="1" x14ac:dyDescent="0.2">
      <c r="A27" s="26" t="s">
        <v>298</v>
      </c>
      <c r="E27" s="79"/>
      <c r="F27" s="79"/>
    </row>
    <row r="28" spans="1:13" x14ac:dyDescent="0.2">
      <c r="A28" s="102" t="s">
        <v>316</v>
      </c>
    </row>
    <row r="29" spans="1:13" x14ac:dyDescent="0.2">
      <c r="A29" s="26"/>
    </row>
  </sheetData>
  <mergeCells count="10">
    <mergeCell ref="K4:M4"/>
    <mergeCell ref="K5:M5"/>
    <mergeCell ref="A1:M1"/>
    <mergeCell ref="A5:A6"/>
    <mergeCell ref="B5:D5"/>
    <mergeCell ref="E5:G5"/>
    <mergeCell ref="H5:J5"/>
    <mergeCell ref="B4:D4"/>
    <mergeCell ref="E4:G4"/>
    <mergeCell ref="H4:J4"/>
  </mergeCells>
  <pageMargins left="0.5" right="0.25" top="0.75" bottom="0.75" header="0.3" footer="0.3"/>
  <pageSetup orientation="landscape" r:id="rId1"/>
  <headerFooter>
    <oddFooter>&amp;L© Society of Indian Automobile Manufacturers (SIAM)  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6"/>
  <sheetViews>
    <sheetView view="pageBreakPreview" zoomScaleNormal="100" zoomScaleSheetLayoutView="100" workbookViewId="0">
      <pane xSplit="1" ySplit="7" topLeftCell="B8" activePane="bottomRight" state="frozen"/>
      <selection pane="topRight" activeCell="B1" sqref="B1"/>
      <selection pane="bottomLeft" activeCell="A9" sqref="A9"/>
      <selection pane="bottomRight" activeCell="B8" sqref="B8"/>
    </sheetView>
  </sheetViews>
  <sheetFormatPr defaultRowHeight="12.75" x14ac:dyDescent="0.2"/>
  <cols>
    <col min="1" max="1" width="42.28515625" style="27" customWidth="1"/>
    <col min="2" max="16" width="10.7109375" style="27" customWidth="1"/>
    <col min="17" max="17" width="13.42578125" style="27" customWidth="1"/>
    <col min="18" max="18" width="9.140625" style="27"/>
    <col min="19" max="19" width="10.7109375" style="27" bestFit="1" customWidth="1"/>
    <col min="20" max="259" width="9.140625" style="27"/>
    <col min="260" max="260" width="69.85546875" style="27" customWidth="1"/>
    <col min="261" max="263" width="11.28515625" style="27" customWidth="1"/>
    <col min="264" max="264" width="11.140625" style="27" customWidth="1"/>
    <col min="265" max="269" width="11.28515625" style="27" customWidth="1"/>
    <col min="270" max="270" width="11.140625" style="27" customWidth="1"/>
    <col min="271" max="272" width="11.28515625" style="27" customWidth="1"/>
    <col min="273" max="273" width="13.42578125" style="27" customWidth="1"/>
    <col min="274" max="515" width="9.140625" style="27"/>
    <col min="516" max="516" width="69.85546875" style="27" customWidth="1"/>
    <col min="517" max="519" width="11.28515625" style="27" customWidth="1"/>
    <col min="520" max="520" width="11.140625" style="27" customWidth="1"/>
    <col min="521" max="525" width="11.28515625" style="27" customWidth="1"/>
    <col min="526" max="526" width="11.140625" style="27" customWidth="1"/>
    <col min="527" max="528" width="11.28515625" style="27" customWidth="1"/>
    <col min="529" max="529" width="13.42578125" style="27" customWidth="1"/>
    <col min="530" max="771" width="9.140625" style="27"/>
    <col min="772" max="772" width="69.85546875" style="27" customWidth="1"/>
    <col min="773" max="775" width="11.28515625" style="27" customWidth="1"/>
    <col min="776" max="776" width="11.140625" style="27" customWidth="1"/>
    <col min="777" max="781" width="11.28515625" style="27" customWidth="1"/>
    <col min="782" max="782" width="11.140625" style="27" customWidth="1"/>
    <col min="783" max="784" width="11.28515625" style="27" customWidth="1"/>
    <col min="785" max="785" width="13.42578125" style="27" customWidth="1"/>
    <col min="786" max="1027" width="9.140625" style="27"/>
    <col min="1028" max="1028" width="69.85546875" style="27" customWidth="1"/>
    <col min="1029" max="1031" width="11.28515625" style="27" customWidth="1"/>
    <col min="1032" max="1032" width="11.140625" style="27" customWidth="1"/>
    <col min="1033" max="1037" width="11.28515625" style="27" customWidth="1"/>
    <col min="1038" max="1038" width="11.140625" style="27" customWidth="1"/>
    <col min="1039" max="1040" width="11.28515625" style="27" customWidth="1"/>
    <col min="1041" max="1041" width="13.42578125" style="27" customWidth="1"/>
    <col min="1042" max="1283" width="9.140625" style="27"/>
    <col min="1284" max="1284" width="69.85546875" style="27" customWidth="1"/>
    <col min="1285" max="1287" width="11.28515625" style="27" customWidth="1"/>
    <col min="1288" max="1288" width="11.140625" style="27" customWidth="1"/>
    <col min="1289" max="1293" width="11.28515625" style="27" customWidth="1"/>
    <col min="1294" max="1294" width="11.140625" style="27" customWidth="1"/>
    <col min="1295" max="1296" width="11.28515625" style="27" customWidth="1"/>
    <col min="1297" max="1297" width="13.42578125" style="27" customWidth="1"/>
    <col min="1298" max="1539" width="9.140625" style="27"/>
    <col min="1540" max="1540" width="69.85546875" style="27" customWidth="1"/>
    <col min="1541" max="1543" width="11.28515625" style="27" customWidth="1"/>
    <col min="1544" max="1544" width="11.140625" style="27" customWidth="1"/>
    <col min="1545" max="1549" width="11.28515625" style="27" customWidth="1"/>
    <col min="1550" max="1550" width="11.140625" style="27" customWidth="1"/>
    <col min="1551" max="1552" width="11.28515625" style="27" customWidth="1"/>
    <col min="1553" max="1553" width="13.42578125" style="27" customWidth="1"/>
    <col min="1554" max="1795" width="9.140625" style="27"/>
    <col min="1796" max="1796" width="69.85546875" style="27" customWidth="1"/>
    <col min="1797" max="1799" width="11.28515625" style="27" customWidth="1"/>
    <col min="1800" max="1800" width="11.140625" style="27" customWidth="1"/>
    <col min="1801" max="1805" width="11.28515625" style="27" customWidth="1"/>
    <col min="1806" max="1806" width="11.140625" style="27" customWidth="1"/>
    <col min="1807" max="1808" width="11.28515625" style="27" customWidth="1"/>
    <col min="1809" max="1809" width="13.42578125" style="27" customWidth="1"/>
    <col min="1810" max="2051" width="9.140625" style="27"/>
    <col min="2052" max="2052" width="69.85546875" style="27" customWidth="1"/>
    <col min="2053" max="2055" width="11.28515625" style="27" customWidth="1"/>
    <col min="2056" max="2056" width="11.140625" style="27" customWidth="1"/>
    <col min="2057" max="2061" width="11.28515625" style="27" customWidth="1"/>
    <col min="2062" max="2062" width="11.140625" style="27" customWidth="1"/>
    <col min="2063" max="2064" width="11.28515625" style="27" customWidth="1"/>
    <col min="2065" max="2065" width="13.42578125" style="27" customWidth="1"/>
    <col min="2066" max="2307" width="9.140625" style="27"/>
    <col min="2308" max="2308" width="69.85546875" style="27" customWidth="1"/>
    <col min="2309" max="2311" width="11.28515625" style="27" customWidth="1"/>
    <col min="2312" max="2312" width="11.140625" style="27" customWidth="1"/>
    <col min="2313" max="2317" width="11.28515625" style="27" customWidth="1"/>
    <col min="2318" max="2318" width="11.140625" style="27" customWidth="1"/>
    <col min="2319" max="2320" width="11.28515625" style="27" customWidth="1"/>
    <col min="2321" max="2321" width="13.42578125" style="27" customWidth="1"/>
    <col min="2322" max="2563" width="9.140625" style="27"/>
    <col min="2564" max="2564" width="69.85546875" style="27" customWidth="1"/>
    <col min="2565" max="2567" width="11.28515625" style="27" customWidth="1"/>
    <col min="2568" max="2568" width="11.140625" style="27" customWidth="1"/>
    <col min="2569" max="2573" width="11.28515625" style="27" customWidth="1"/>
    <col min="2574" max="2574" width="11.140625" style="27" customWidth="1"/>
    <col min="2575" max="2576" width="11.28515625" style="27" customWidth="1"/>
    <col min="2577" max="2577" width="13.42578125" style="27" customWidth="1"/>
    <col min="2578" max="2819" width="9.140625" style="27"/>
    <col min="2820" max="2820" width="69.85546875" style="27" customWidth="1"/>
    <col min="2821" max="2823" width="11.28515625" style="27" customWidth="1"/>
    <col min="2824" max="2824" width="11.140625" style="27" customWidth="1"/>
    <col min="2825" max="2829" width="11.28515625" style="27" customWidth="1"/>
    <col min="2830" max="2830" width="11.140625" style="27" customWidth="1"/>
    <col min="2831" max="2832" width="11.28515625" style="27" customWidth="1"/>
    <col min="2833" max="2833" width="13.42578125" style="27" customWidth="1"/>
    <col min="2834" max="3075" width="9.140625" style="27"/>
    <col min="3076" max="3076" width="69.85546875" style="27" customWidth="1"/>
    <col min="3077" max="3079" width="11.28515625" style="27" customWidth="1"/>
    <col min="3080" max="3080" width="11.140625" style="27" customWidth="1"/>
    <col min="3081" max="3085" width="11.28515625" style="27" customWidth="1"/>
    <col min="3086" max="3086" width="11.140625" style="27" customWidth="1"/>
    <col min="3087" max="3088" width="11.28515625" style="27" customWidth="1"/>
    <col min="3089" max="3089" width="13.42578125" style="27" customWidth="1"/>
    <col min="3090" max="3331" width="9.140625" style="27"/>
    <col min="3332" max="3332" width="69.85546875" style="27" customWidth="1"/>
    <col min="3333" max="3335" width="11.28515625" style="27" customWidth="1"/>
    <col min="3336" max="3336" width="11.140625" style="27" customWidth="1"/>
    <col min="3337" max="3341" width="11.28515625" style="27" customWidth="1"/>
    <col min="3342" max="3342" width="11.140625" style="27" customWidth="1"/>
    <col min="3343" max="3344" width="11.28515625" style="27" customWidth="1"/>
    <col min="3345" max="3345" width="13.42578125" style="27" customWidth="1"/>
    <col min="3346" max="3587" width="9.140625" style="27"/>
    <col min="3588" max="3588" width="69.85546875" style="27" customWidth="1"/>
    <col min="3589" max="3591" width="11.28515625" style="27" customWidth="1"/>
    <col min="3592" max="3592" width="11.140625" style="27" customWidth="1"/>
    <col min="3593" max="3597" width="11.28515625" style="27" customWidth="1"/>
    <col min="3598" max="3598" width="11.140625" style="27" customWidth="1"/>
    <col min="3599" max="3600" width="11.28515625" style="27" customWidth="1"/>
    <col min="3601" max="3601" width="13.42578125" style="27" customWidth="1"/>
    <col min="3602" max="3843" width="9.140625" style="27"/>
    <col min="3844" max="3844" width="69.85546875" style="27" customWidth="1"/>
    <col min="3845" max="3847" width="11.28515625" style="27" customWidth="1"/>
    <col min="3848" max="3848" width="11.140625" style="27" customWidth="1"/>
    <col min="3849" max="3853" width="11.28515625" style="27" customWidth="1"/>
    <col min="3854" max="3854" width="11.140625" style="27" customWidth="1"/>
    <col min="3855" max="3856" width="11.28515625" style="27" customWidth="1"/>
    <col min="3857" max="3857" width="13.42578125" style="27" customWidth="1"/>
    <col min="3858" max="4099" width="9.140625" style="27"/>
    <col min="4100" max="4100" width="69.85546875" style="27" customWidth="1"/>
    <col min="4101" max="4103" width="11.28515625" style="27" customWidth="1"/>
    <col min="4104" max="4104" width="11.140625" style="27" customWidth="1"/>
    <col min="4105" max="4109" width="11.28515625" style="27" customWidth="1"/>
    <col min="4110" max="4110" width="11.140625" style="27" customWidth="1"/>
    <col min="4111" max="4112" width="11.28515625" style="27" customWidth="1"/>
    <col min="4113" max="4113" width="13.42578125" style="27" customWidth="1"/>
    <col min="4114" max="4355" width="9.140625" style="27"/>
    <col min="4356" max="4356" width="69.85546875" style="27" customWidth="1"/>
    <col min="4357" max="4359" width="11.28515625" style="27" customWidth="1"/>
    <col min="4360" max="4360" width="11.140625" style="27" customWidth="1"/>
    <col min="4361" max="4365" width="11.28515625" style="27" customWidth="1"/>
    <col min="4366" max="4366" width="11.140625" style="27" customWidth="1"/>
    <col min="4367" max="4368" width="11.28515625" style="27" customWidth="1"/>
    <col min="4369" max="4369" width="13.42578125" style="27" customWidth="1"/>
    <col min="4370" max="4611" width="9.140625" style="27"/>
    <col min="4612" max="4612" width="69.85546875" style="27" customWidth="1"/>
    <col min="4613" max="4615" width="11.28515625" style="27" customWidth="1"/>
    <col min="4616" max="4616" width="11.140625" style="27" customWidth="1"/>
    <col min="4617" max="4621" width="11.28515625" style="27" customWidth="1"/>
    <col min="4622" max="4622" width="11.140625" style="27" customWidth="1"/>
    <col min="4623" max="4624" width="11.28515625" style="27" customWidth="1"/>
    <col min="4625" max="4625" width="13.42578125" style="27" customWidth="1"/>
    <col min="4626" max="4867" width="9.140625" style="27"/>
    <col min="4868" max="4868" width="69.85546875" style="27" customWidth="1"/>
    <col min="4869" max="4871" width="11.28515625" style="27" customWidth="1"/>
    <col min="4872" max="4872" width="11.140625" style="27" customWidth="1"/>
    <col min="4873" max="4877" width="11.28515625" style="27" customWidth="1"/>
    <col min="4878" max="4878" width="11.140625" style="27" customWidth="1"/>
    <col min="4879" max="4880" width="11.28515625" style="27" customWidth="1"/>
    <col min="4881" max="4881" width="13.42578125" style="27" customWidth="1"/>
    <col min="4882" max="5123" width="9.140625" style="27"/>
    <col min="5124" max="5124" width="69.85546875" style="27" customWidth="1"/>
    <col min="5125" max="5127" width="11.28515625" style="27" customWidth="1"/>
    <col min="5128" max="5128" width="11.140625" style="27" customWidth="1"/>
    <col min="5129" max="5133" width="11.28515625" style="27" customWidth="1"/>
    <col min="5134" max="5134" width="11.140625" style="27" customWidth="1"/>
    <col min="5135" max="5136" width="11.28515625" style="27" customWidth="1"/>
    <col min="5137" max="5137" width="13.42578125" style="27" customWidth="1"/>
    <col min="5138" max="5379" width="9.140625" style="27"/>
    <col min="5380" max="5380" width="69.85546875" style="27" customWidth="1"/>
    <col min="5381" max="5383" width="11.28515625" style="27" customWidth="1"/>
    <col min="5384" max="5384" width="11.140625" style="27" customWidth="1"/>
    <col min="5385" max="5389" width="11.28515625" style="27" customWidth="1"/>
    <col min="5390" max="5390" width="11.140625" style="27" customWidth="1"/>
    <col min="5391" max="5392" width="11.28515625" style="27" customWidth="1"/>
    <col min="5393" max="5393" width="13.42578125" style="27" customWidth="1"/>
    <col min="5394" max="5635" width="9.140625" style="27"/>
    <col min="5636" max="5636" width="69.85546875" style="27" customWidth="1"/>
    <col min="5637" max="5639" width="11.28515625" style="27" customWidth="1"/>
    <col min="5640" max="5640" width="11.140625" style="27" customWidth="1"/>
    <col min="5641" max="5645" width="11.28515625" style="27" customWidth="1"/>
    <col min="5646" max="5646" width="11.140625" style="27" customWidth="1"/>
    <col min="5647" max="5648" width="11.28515625" style="27" customWidth="1"/>
    <col min="5649" max="5649" width="13.42578125" style="27" customWidth="1"/>
    <col min="5650" max="5891" width="9.140625" style="27"/>
    <col min="5892" max="5892" width="69.85546875" style="27" customWidth="1"/>
    <col min="5893" max="5895" width="11.28515625" style="27" customWidth="1"/>
    <col min="5896" max="5896" width="11.140625" style="27" customWidth="1"/>
    <col min="5897" max="5901" width="11.28515625" style="27" customWidth="1"/>
    <col min="5902" max="5902" width="11.140625" style="27" customWidth="1"/>
    <col min="5903" max="5904" width="11.28515625" style="27" customWidth="1"/>
    <col min="5905" max="5905" width="13.42578125" style="27" customWidth="1"/>
    <col min="5906" max="6147" width="9.140625" style="27"/>
    <col min="6148" max="6148" width="69.85546875" style="27" customWidth="1"/>
    <col min="6149" max="6151" width="11.28515625" style="27" customWidth="1"/>
    <col min="6152" max="6152" width="11.140625" style="27" customWidth="1"/>
    <col min="6153" max="6157" width="11.28515625" style="27" customWidth="1"/>
    <col min="6158" max="6158" width="11.140625" style="27" customWidth="1"/>
    <col min="6159" max="6160" width="11.28515625" style="27" customWidth="1"/>
    <col min="6161" max="6161" width="13.42578125" style="27" customWidth="1"/>
    <col min="6162" max="6403" width="9.140625" style="27"/>
    <col min="6404" max="6404" width="69.85546875" style="27" customWidth="1"/>
    <col min="6405" max="6407" width="11.28515625" style="27" customWidth="1"/>
    <col min="6408" max="6408" width="11.140625" style="27" customWidth="1"/>
    <col min="6409" max="6413" width="11.28515625" style="27" customWidth="1"/>
    <col min="6414" max="6414" width="11.140625" style="27" customWidth="1"/>
    <col min="6415" max="6416" width="11.28515625" style="27" customWidth="1"/>
    <col min="6417" max="6417" width="13.42578125" style="27" customWidth="1"/>
    <col min="6418" max="6659" width="9.140625" style="27"/>
    <col min="6660" max="6660" width="69.85546875" style="27" customWidth="1"/>
    <col min="6661" max="6663" width="11.28515625" style="27" customWidth="1"/>
    <col min="6664" max="6664" width="11.140625" style="27" customWidth="1"/>
    <col min="6665" max="6669" width="11.28515625" style="27" customWidth="1"/>
    <col min="6670" max="6670" width="11.140625" style="27" customWidth="1"/>
    <col min="6671" max="6672" width="11.28515625" style="27" customWidth="1"/>
    <col min="6673" max="6673" width="13.42578125" style="27" customWidth="1"/>
    <col min="6674" max="6915" width="9.140625" style="27"/>
    <col min="6916" max="6916" width="69.85546875" style="27" customWidth="1"/>
    <col min="6917" max="6919" width="11.28515625" style="27" customWidth="1"/>
    <col min="6920" max="6920" width="11.140625" style="27" customWidth="1"/>
    <col min="6921" max="6925" width="11.28515625" style="27" customWidth="1"/>
    <col min="6926" max="6926" width="11.140625" style="27" customWidth="1"/>
    <col min="6927" max="6928" width="11.28515625" style="27" customWidth="1"/>
    <col min="6929" max="6929" width="13.42578125" style="27" customWidth="1"/>
    <col min="6930" max="7171" width="9.140625" style="27"/>
    <col min="7172" max="7172" width="69.85546875" style="27" customWidth="1"/>
    <col min="7173" max="7175" width="11.28515625" style="27" customWidth="1"/>
    <col min="7176" max="7176" width="11.140625" style="27" customWidth="1"/>
    <col min="7177" max="7181" width="11.28515625" style="27" customWidth="1"/>
    <col min="7182" max="7182" width="11.140625" style="27" customWidth="1"/>
    <col min="7183" max="7184" width="11.28515625" style="27" customWidth="1"/>
    <col min="7185" max="7185" width="13.42578125" style="27" customWidth="1"/>
    <col min="7186" max="7427" width="9.140625" style="27"/>
    <col min="7428" max="7428" width="69.85546875" style="27" customWidth="1"/>
    <col min="7429" max="7431" width="11.28515625" style="27" customWidth="1"/>
    <col min="7432" max="7432" width="11.140625" style="27" customWidth="1"/>
    <col min="7433" max="7437" width="11.28515625" style="27" customWidth="1"/>
    <col min="7438" max="7438" width="11.140625" style="27" customWidth="1"/>
    <col min="7439" max="7440" width="11.28515625" style="27" customWidth="1"/>
    <col min="7441" max="7441" width="13.42578125" style="27" customWidth="1"/>
    <col min="7442" max="7683" width="9.140625" style="27"/>
    <col min="7684" max="7684" width="69.85546875" style="27" customWidth="1"/>
    <col min="7685" max="7687" width="11.28515625" style="27" customWidth="1"/>
    <col min="7688" max="7688" width="11.140625" style="27" customWidth="1"/>
    <col min="7689" max="7693" width="11.28515625" style="27" customWidth="1"/>
    <col min="7694" max="7694" width="11.140625" style="27" customWidth="1"/>
    <col min="7695" max="7696" width="11.28515625" style="27" customWidth="1"/>
    <col min="7697" max="7697" width="13.42578125" style="27" customWidth="1"/>
    <col min="7698" max="7939" width="9.140625" style="27"/>
    <col min="7940" max="7940" width="69.85546875" style="27" customWidth="1"/>
    <col min="7941" max="7943" width="11.28515625" style="27" customWidth="1"/>
    <col min="7944" max="7944" width="11.140625" style="27" customWidth="1"/>
    <col min="7945" max="7949" width="11.28515625" style="27" customWidth="1"/>
    <col min="7950" max="7950" width="11.140625" style="27" customWidth="1"/>
    <col min="7951" max="7952" width="11.28515625" style="27" customWidth="1"/>
    <col min="7953" max="7953" width="13.42578125" style="27" customWidth="1"/>
    <col min="7954" max="8195" width="9.140625" style="27"/>
    <col min="8196" max="8196" width="69.85546875" style="27" customWidth="1"/>
    <col min="8197" max="8199" width="11.28515625" style="27" customWidth="1"/>
    <col min="8200" max="8200" width="11.140625" style="27" customWidth="1"/>
    <col min="8201" max="8205" width="11.28515625" style="27" customWidth="1"/>
    <col min="8206" max="8206" width="11.140625" style="27" customWidth="1"/>
    <col min="8207" max="8208" width="11.28515625" style="27" customWidth="1"/>
    <col min="8209" max="8209" width="13.42578125" style="27" customWidth="1"/>
    <col min="8210" max="8451" width="9.140625" style="27"/>
    <col min="8452" max="8452" width="69.85546875" style="27" customWidth="1"/>
    <col min="8453" max="8455" width="11.28515625" style="27" customWidth="1"/>
    <col min="8456" max="8456" width="11.140625" style="27" customWidth="1"/>
    <col min="8457" max="8461" width="11.28515625" style="27" customWidth="1"/>
    <col min="8462" max="8462" width="11.140625" style="27" customWidth="1"/>
    <col min="8463" max="8464" width="11.28515625" style="27" customWidth="1"/>
    <col min="8465" max="8465" width="13.42578125" style="27" customWidth="1"/>
    <col min="8466" max="8707" width="9.140625" style="27"/>
    <col min="8708" max="8708" width="69.85546875" style="27" customWidth="1"/>
    <col min="8709" max="8711" width="11.28515625" style="27" customWidth="1"/>
    <col min="8712" max="8712" width="11.140625" style="27" customWidth="1"/>
    <col min="8713" max="8717" width="11.28515625" style="27" customWidth="1"/>
    <col min="8718" max="8718" width="11.140625" style="27" customWidth="1"/>
    <col min="8719" max="8720" width="11.28515625" style="27" customWidth="1"/>
    <col min="8721" max="8721" width="13.42578125" style="27" customWidth="1"/>
    <col min="8722" max="8963" width="9.140625" style="27"/>
    <col min="8964" max="8964" width="69.85546875" style="27" customWidth="1"/>
    <col min="8965" max="8967" width="11.28515625" style="27" customWidth="1"/>
    <col min="8968" max="8968" width="11.140625" style="27" customWidth="1"/>
    <col min="8969" max="8973" width="11.28515625" style="27" customWidth="1"/>
    <col min="8974" max="8974" width="11.140625" style="27" customWidth="1"/>
    <col min="8975" max="8976" width="11.28515625" style="27" customWidth="1"/>
    <col min="8977" max="8977" width="13.42578125" style="27" customWidth="1"/>
    <col min="8978" max="9219" width="9.140625" style="27"/>
    <col min="9220" max="9220" width="69.85546875" style="27" customWidth="1"/>
    <col min="9221" max="9223" width="11.28515625" style="27" customWidth="1"/>
    <col min="9224" max="9224" width="11.140625" style="27" customWidth="1"/>
    <col min="9225" max="9229" width="11.28515625" style="27" customWidth="1"/>
    <col min="9230" max="9230" width="11.140625" style="27" customWidth="1"/>
    <col min="9231" max="9232" width="11.28515625" style="27" customWidth="1"/>
    <col min="9233" max="9233" width="13.42578125" style="27" customWidth="1"/>
    <col min="9234" max="9475" width="9.140625" style="27"/>
    <col min="9476" max="9476" width="69.85546875" style="27" customWidth="1"/>
    <col min="9477" max="9479" width="11.28515625" style="27" customWidth="1"/>
    <col min="9480" max="9480" width="11.140625" style="27" customWidth="1"/>
    <col min="9481" max="9485" width="11.28515625" style="27" customWidth="1"/>
    <col min="9486" max="9486" width="11.140625" style="27" customWidth="1"/>
    <col min="9487" max="9488" width="11.28515625" style="27" customWidth="1"/>
    <col min="9489" max="9489" width="13.42578125" style="27" customWidth="1"/>
    <col min="9490" max="9731" width="9.140625" style="27"/>
    <col min="9732" max="9732" width="69.85546875" style="27" customWidth="1"/>
    <col min="9733" max="9735" width="11.28515625" style="27" customWidth="1"/>
    <col min="9736" max="9736" width="11.140625" style="27" customWidth="1"/>
    <col min="9737" max="9741" width="11.28515625" style="27" customWidth="1"/>
    <col min="9742" max="9742" width="11.140625" style="27" customWidth="1"/>
    <col min="9743" max="9744" width="11.28515625" style="27" customWidth="1"/>
    <col min="9745" max="9745" width="13.42578125" style="27" customWidth="1"/>
    <col min="9746" max="9987" width="9.140625" style="27"/>
    <col min="9988" max="9988" width="69.85546875" style="27" customWidth="1"/>
    <col min="9989" max="9991" width="11.28515625" style="27" customWidth="1"/>
    <col min="9992" max="9992" width="11.140625" style="27" customWidth="1"/>
    <col min="9993" max="9997" width="11.28515625" style="27" customWidth="1"/>
    <col min="9998" max="9998" width="11.140625" style="27" customWidth="1"/>
    <col min="9999" max="10000" width="11.28515625" style="27" customWidth="1"/>
    <col min="10001" max="10001" width="13.42578125" style="27" customWidth="1"/>
    <col min="10002" max="10243" width="9.140625" style="27"/>
    <col min="10244" max="10244" width="69.85546875" style="27" customWidth="1"/>
    <col min="10245" max="10247" width="11.28515625" style="27" customWidth="1"/>
    <col min="10248" max="10248" width="11.140625" style="27" customWidth="1"/>
    <col min="10249" max="10253" width="11.28515625" style="27" customWidth="1"/>
    <col min="10254" max="10254" width="11.140625" style="27" customWidth="1"/>
    <col min="10255" max="10256" width="11.28515625" style="27" customWidth="1"/>
    <col min="10257" max="10257" width="13.42578125" style="27" customWidth="1"/>
    <col min="10258" max="10499" width="9.140625" style="27"/>
    <col min="10500" max="10500" width="69.85546875" style="27" customWidth="1"/>
    <col min="10501" max="10503" width="11.28515625" style="27" customWidth="1"/>
    <col min="10504" max="10504" width="11.140625" style="27" customWidth="1"/>
    <col min="10505" max="10509" width="11.28515625" style="27" customWidth="1"/>
    <col min="10510" max="10510" width="11.140625" style="27" customWidth="1"/>
    <col min="10511" max="10512" width="11.28515625" style="27" customWidth="1"/>
    <col min="10513" max="10513" width="13.42578125" style="27" customWidth="1"/>
    <col min="10514" max="10755" width="9.140625" style="27"/>
    <col min="10756" max="10756" width="69.85546875" style="27" customWidth="1"/>
    <col min="10757" max="10759" width="11.28515625" style="27" customWidth="1"/>
    <col min="10760" max="10760" width="11.140625" style="27" customWidth="1"/>
    <col min="10761" max="10765" width="11.28515625" style="27" customWidth="1"/>
    <col min="10766" max="10766" width="11.140625" style="27" customWidth="1"/>
    <col min="10767" max="10768" width="11.28515625" style="27" customWidth="1"/>
    <col min="10769" max="10769" width="13.42578125" style="27" customWidth="1"/>
    <col min="10770" max="11011" width="9.140625" style="27"/>
    <col min="11012" max="11012" width="69.85546875" style="27" customWidth="1"/>
    <col min="11013" max="11015" width="11.28515625" style="27" customWidth="1"/>
    <col min="11016" max="11016" width="11.140625" style="27" customWidth="1"/>
    <col min="11017" max="11021" width="11.28515625" style="27" customWidth="1"/>
    <col min="11022" max="11022" width="11.140625" style="27" customWidth="1"/>
    <col min="11023" max="11024" width="11.28515625" style="27" customWidth="1"/>
    <col min="11025" max="11025" width="13.42578125" style="27" customWidth="1"/>
    <col min="11026" max="11267" width="9.140625" style="27"/>
    <col min="11268" max="11268" width="69.85546875" style="27" customWidth="1"/>
    <col min="11269" max="11271" width="11.28515625" style="27" customWidth="1"/>
    <col min="11272" max="11272" width="11.140625" style="27" customWidth="1"/>
    <col min="11273" max="11277" width="11.28515625" style="27" customWidth="1"/>
    <col min="11278" max="11278" width="11.140625" style="27" customWidth="1"/>
    <col min="11279" max="11280" width="11.28515625" style="27" customWidth="1"/>
    <col min="11281" max="11281" width="13.42578125" style="27" customWidth="1"/>
    <col min="11282" max="11523" width="9.140625" style="27"/>
    <col min="11524" max="11524" width="69.85546875" style="27" customWidth="1"/>
    <col min="11525" max="11527" width="11.28515625" style="27" customWidth="1"/>
    <col min="11528" max="11528" width="11.140625" style="27" customWidth="1"/>
    <col min="11529" max="11533" width="11.28515625" style="27" customWidth="1"/>
    <col min="11534" max="11534" width="11.140625" style="27" customWidth="1"/>
    <col min="11535" max="11536" width="11.28515625" style="27" customWidth="1"/>
    <col min="11537" max="11537" width="13.42578125" style="27" customWidth="1"/>
    <col min="11538" max="11779" width="9.140625" style="27"/>
    <col min="11780" max="11780" width="69.85546875" style="27" customWidth="1"/>
    <col min="11781" max="11783" width="11.28515625" style="27" customWidth="1"/>
    <col min="11784" max="11784" width="11.140625" style="27" customWidth="1"/>
    <col min="11785" max="11789" width="11.28515625" style="27" customWidth="1"/>
    <col min="11790" max="11790" width="11.140625" style="27" customWidth="1"/>
    <col min="11791" max="11792" width="11.28515625" style="27" customWidth="1"/>
    <col min="11793" max="11793" width="13.42578125" style="27" customWidth="1"/>
    <col min="11794" max="12035" width="9.140625" style="27"/>
    <col min="12036" max="12036" width="69.85546875" style="27" customWidth="1"/>
    <col min="12037" max="12039" width="11.28515625" style="27" customWidth="1"/>
    <col min="12040" max="12040" width="11.140625" style="27" customWidth="1"/>
    <col min="12041" max="12045" width="11.28515625" style="27" customWidth="1"/>
    <col min="12046" max="12046" width="11.140625" style="27" customWidth="1"/>
    <col min="12047" max="12048" width="11.28515625" style="27" customWidth="1"/>
    <col min="12049" max="12049" width="13.42578125" style="27" customWidth="1"/>
    <col min="12050" max="12291" width="9.140625" style="27"/>
    <col min="12292" max="12292" width="69.85546875" style="27" customWidth="1"/>
    <col min="12293" max="12295" width="11.28515625" style="27" customWidth="1"/>
    <col min="12296" max="12296" width="11.140625" style="27" customWidth="1"/>
    <col min="12297" max="12301" width="11.28515625" style="27" customWidth="1"/>
    <col min="12302" max="12302" width="11.140625" style="27" customWidth="1"/>
    <col min="12303" max="12304" width="11.28515625" style="27" customWidth="1"/>
    <col min="12305" max="12305" width="13.42578125" style="27" customWidth="1"/>
    <col min="12306" max="12547" width="9.140625" style="27"/>
    <col min="12548" max="12548" width="69.85546875" style="27" customWidth="1"/>
    <col min="12549" max="12551" width="11.28515625" style="27" customWidth="1"/>
    <col min="12552" max="12552" width="11.140625" style="27" customWidth="1"/>
    <col min="12553" max="12557" width="11.28515625" style="27" customWidth="1"/>
    <col min="12558" max="12558" width="11.140625" style="27" customWidth="1"/>
    <col min="12559" max="12560" width="11.28515625" style="27" customWidth="1"/>
    <col min="12561" max="12561" width="13.42578125" style="27" customWidth="1"/>
    <col min="12562" max="12803" width="9.140625" style="27"/>
    <col min="12804" max="12804" width="69.85546875" style="27" customWidth="1"/>
    <col min="12805" max="12807" width="11.28515625" style="27" customWidth="1"/>
    <col min="12808" max="12808" width="11.140625" style="27" customWidth="1"/>
    <col min="12809" max="12813" width="11.28515625" style="27" customWidth="1"/>
    <col min="12814" max="12814" width="11.140625" style="27" customWidth="1"/>
    <col min="12815" max="12816" width="11.28515625" style="27" customWidth="1"/>
    <col min="12817" max="12817" width="13.42578125" style="27" customWidth="1"/>
    <col min="12818" max="13059" width="9.140625" style="27"/>
    <col min="13060" max="13060" width="69.85546875" style="27" customWidth="1"/>
    <col min="13061" max="13063" width="11.28515625" style="27" customWidth="1"/>
    <col min="13064" max="13064" width="11.140625" style="27" customWidth="1"/>
    <col min="13065" max="13069" width="11.28515625" style="27" customWidth="1"/>
    <col min="13070" max="13070" width="11.140625" style="27" customWidth="1"/>
    <col min="13071" max="13072" width="11.28515625" style="27" customWidth="1"/>
    <col min="13073" max="13073" width="13.42578125" style="27" customWidth="1"/>
    <col min="13074" max="13315" width="9.140625" style="27"/>
    <col min="13316" max="13316" width="69.85546875" style="27" customWidth="1"/>
    <col min="13317" max="13319" width="11.28515625" style="27" customWidth="1"/>
    <col min="13320" max="13320" width="11.140625" style="27" customWidth="1"/>
    <col min="13321" max="13325" width="11.28515625" style="27" customWidth="1"/>
    <col min="13326" max="13326" width="11.140625" style="27" customWidth="1"/>
    <col min="13327" max="13328" width="11.28515625" style="27" customWidth="1"/>
    <col min="13329" max="13329" width="13.42578125" style="27" customWidth="1"/>
    <col min="13330" max="13571" width="9.140625" style="27"/>
    <col min="13572" max="13572" width="69.85546875" style="27" customWidth="1"/>
    <col min="13573" max="13575" width="11.28515625" style="27" customWidth="1"/>
    <col min="13576" max="13576" width="11.140625" style="27" customWidth="1"/>
    <col min="13577" max="13581" width="11.28515625" style="27" customWidth="1"/>
    <col min="13582" max="13582" width="11.140625" style="27" customWidth="1"/>
    <col min="13583" max="13584" width="11.28515625" style="27" customWidth="1"/>
    <col min="13585" max="13585" width="13.42578125" style="27" customWidth="1"/>
    <col min="13586" max="13827" width="9.140625" style="27"/>
    <col min="13828" max="13828" width="69.85546875" style="27" customWidth="1"/>
    <col min="13829" max="13831" width="11.28515625" style="27" customWidth="1"/>
    <col min="13832" max="13832" width="11.140625" style="27" customWidth="1"/>
    <col min="13833" max="13837" width="11.28515625" style="27" customWidth="1"/>
    <col min="13838" max="13838" width="11.140625" style="27" customWidth="1"/>
    <col min="13839" max="13840" width="11.28515625" style="27" customWidth="1"/>
    <col min="13841" max="13841" width="13.42578125" style="27" customWidth="1"/>
    <col min="13842" max="14083" width="9.140625" style="27"/>
    <col min="14084" max="14084" width="69.85546875" style="27" customWidth="1"/>
    <col min="14085" max="14087" width="11.28515625" style="27" customWidth="1"/>
    <col min="14088" max="14088" width="11.140625" style="27" customWidth="1"/>
    <col min="14089" max="14093" width="11.28515625" style="27" customWidth="1"/>
    <col min="14094" max="14094" width="11.140625" style="27" customWidth="1"/>
    <col min="14095" max="14096" width="11.28515625" style="27" customWidth="1"/>
    <col min="14097" max="14097" width="13.42578125" style="27" customWidth="1"/>
    <col min="14098" max="14339" width="9.140625" style="27"/>
    <col min="14340" max="14340" width="69.85546875" style="27" customWidth="1"/>
    <col min="14341" max="14343" width="11.28515625" style="27" customWidth="1"/>
    <col min="14344" max="14344" width="11.140625" style="27" customWidth="1"/>
    <col min="14345" max="14349" width="11.28515625" style="27" customWidth="1"/>
    <col min="14350" max="14350" width="11.140625" style="27" customWidth="1"/>
    <col min="14351" max="14352" width="11.28515625" style="27" customWidth="1"/>
    <col min="14353" max="14353" width="13.42578125" style="27" customWidth="1"/>
    <col min="14354" max="14595" width="9.140625" style="27"/>
    <col min="14596" max="14596" width="69.85546875" style="27" customWidth="1"/>
    <col min="14597" max="14599" width="11.28515625" style="27" customWidth="1"/>
    <col min="14600" max="14600" width="11.140625" style="27" customWidth="1"/>
    <col min="14601" max="14605" width="11.28515625" style="27" customWidth="1"/>
    <col min="14606" max="14606" width="11.140625" style="27" customWidth="1"/>
    <col min="14607" max="14608" width="11.28515625" style="27" customWidth="1"/>
    <col min="14609" max="14609" width="13.42578125" style="27" customWidth="1"/>
    <col min="14610" max="14851" width="9.140625" style="27"/>
    <col min="14852" max="14852" width="69.85546875" style="27" customWidth="1"/>
    <col min="14853" max="14855" width="11.28515625" style="27" customWidth="1"/>
    <col min="14856" max="14856" width="11.140625" style="27" customWidth="1"/>
    <col min="14857" max="14861" width="11.28515625" style="27" customWidth="1"/>
    <col min="14862" max="14862" width="11.140625" style="27" customWidth="1"/>
    <col min="14863" max="14864" width="11.28515625" style="27" customWidth="1"/>
    <col min="14865" max="14865" width="13.42578125" style="27" customWidth="1"/>
    <col min="14866" max="15107" width="9.140625" style="27"/>
    <col min="15108" max="15108" width="69.85546875" style="27" customWidth="1"/>
    <col min="15109" max="15111" width="11.28515625" style="27" customWidth="1"/>
    <col min="15112" max="15112" width="11.140625" style="27" customWidth="1"/>
    <col min="15113" max="15117" width="11.28515625" style="27" customWidth="1"/>
    <col min="15118" max="15118" width="11.140625" style="27" customWidth="1"/>
    <col min="15119" max="15120" width="11.28515625" style="27" customWidth="1"/>
    <col min="15121" max="15121" width="13.42578125" style="27" customWidth="1"/>
    <col min="15122" max="15363" width="9.140625" style="27"/>
    <col min="15364" max="15364" width="69.85546875" style="27" customWidth="1"/>
    <col min="15365" max="15367" width="11.28515625" style="27" customWidth="1"/>
    <col min="15368" max="15368" width="11.140625" style="27" customWidth="1"/>
    <col min="15369" max="15373" width="11.28515625" style="27" customWidth="1"/>
    <col min="15374" max="15374" width="11.140625" style="27" customWidth="1"/>
    <col min="15375" max="15376" width="11.28515625" style="27" customWidth="1"/>
    <col min="15377" max="15377" width="13.42578125" style="27" customWidth="1"/>
    <col min="15378" max="15619" width="9.140625" style="27"/>
    <col min="15620" max="15620" width="69.85546875" style="27" customWidth="1"/>
    <col min="15621" max="15623" width="11.28515625" style="27" customWidth="1"/>
    <col min="15624" max="15624" width="11.140625" style="27" customWidth="1"/>
    <col min="15625" max="15629" width="11.28515625" style="27" customWidth="1"/>
    <col min="15630" max="15630" width="11.140625" style="27" customWidth="1"/>
    <col min="15631" max="15632" width="11.28515625" style="27" customWidth="1"/>
    <col min="15633" max="15633" width="13.42578125" style="27" customWidth="1"/>
    <col min="15634" max="15875" width="9.140625" style="27"/>
    <col min="15876" max="15876" width="69.85546875" style="27" customWidth="1"/>
    <col min="15877" max="15879" width="11.28515625" style="27" customWidth="1"/>
    <col min="15880" max="15880" width="11.140625" style="27" customWidth="1"/>
    <col min="15881" max="15885" width="11.28515625" style="27" customWidth="1"/>
    <col min="15886" max="15886" width="11.140625" style="27" customWidth="1"/>
    <col min="15887" max="15888" width="11.28515625" style="27" customWidth="1"/>
    <col min="15889" max="15889" width="13.42578125" style="27" customWidth="1"/>
    <col min="15890" max="16131" width="9.140625" style="27"/>
    <col min="16132" max="16132" width="69.85546875" style="27" customWidth="1"/>
    <col min="16133" max="16135" width="11.28515625" style="27" customWidth="1"/>
    <col min="16136" max="16136" width="11.140625" style="27" customWidth="1"/>
    <col min="16137" max="16141" width="11.28515625" style="27" customWidth="1"/>
    <col min="16142" max="16142" width="11.140625" style="27" customWidth="1"/>
    <col min="16143" max="16144" width="11.28515625" style="27" customWidth="1"/>
    <col min="16145" max="16145" width="13.42578125" style="27" customWidth="1"/>
    <col min="16146" max="16384" width="9.140625" style="27"/>
  </cols>
  <sheetData>
    <row r="1" spans="1:21" ht="17.100000000000001" customHeight="1" x14ac:dyDescent="0.2">
      <c r="A1" s="144" t="s">
        <v>289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1:21" ht="17.100000000000001" customHeight="1" x14ac:dyDescent="0.2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:21" ht="17.100000000000001" customHeight="1" x14ac:dyDescent="0.2">
      <c r="A3" s="103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81"/>
      <c r="P3" s="81"/>
      <c r="T3" s="88"/>
      <c r="U3" s="88" t="s">
        <v>0</v>
      </c>
    </row>
    <row r="4" spans="1:21" ht="17.100000000000001" customHeight="1" x14ac:dyDescent="0.2">
      <c r="A4" s="138" t="s">
        <v>1</v>
      </c>
      <c r="B4" s="140" t="s">
        <v>2</v>
      </c>
      <c r="C4" s="141"/>
      <c r="D4" s="141"/>
      <c r="E4" s="142"/>
      <c r="F4" s="84"/>
      <c r="G4" s="123" t="s">
        <v>3</v>
      </c>
      <c r="H4" s="141"/>
      <c r="I4" s="141"/>
      <c r="J4" s="142"/>
      <c r="K4" s="110"/>
      <c r="L4" s="143" t="s">
        <v>4</v>
      </c>
      <c r="M4" s="127"/>
      <c r="N4" s="127"/>
      <c r="O4" s="128"/>
      <c r="P4" s="110"/>
      <c r="Q4" s="126" t="s">
        <v>313</v>
      </c>
      <c r="R4" s="127"/>
      <c r="S4" s="127"/>
      <c r="T4" s="128"/>
      <c r="U4" s="112"/>
    </row>
    <row r="5" spans="1:21" ht="17.100000000000001" customHeight="1" x14ac:dyDescent="0.2">
      <c r="A5" s="139"/>
      <c r="B5" s="137" t="s">
        <v>27</v>
      </c>
      <c r="C5" s="134"/>
      <c r="D5" s="135" t="s">
        <v>28</v>
      </c>
      <c r="E5" s="136"/>
      <c r="F5" s="85"/>
      <c r="G5" s="137" t="s">
        <v>27</v>
      </c>
      <c r="H5" s="134"/>
      <c r="I5" s="135" t="s">
        <v>28</v>
      </c>
      <c r="J5" s="136"/>
      <c r="K5" s="109"/>
      <c r="L5" s="129" t="s">
        <v>27</v>
      </c>
      <c r="M5" s="130"/>
      <c r="N5" s="131" t="s">
        <v>28</v>
      </c>
      <c r="O5" s="132"/>
      <c r="P5" s="109"/>
      <c r="Q5" s="129" t="s">
        <v>27</v>
      </c>
      <c r="R5" s="130"/>
      <c r="S5" s="131" t="s">
        <v>28</v>
      </c>
      <c r="T5" s="132"/>
      <c r="U5" s="112"/>
    </row>
    <row r="6" spans="1:21" ht="17.100000000000001" customHeight="1" x14ac:dyDescent="0.2">
      <c r="A6" s="53" t="s">
        <v>5</v>
      </c>
      <c r="B6" s="137" t="s">
        <v>29</v>
      </c>
      <c r="C6" s="134"/>
      <c r="D6" s="135" t="s">
        <v>6</v>
      </c>
      <c r="E6" s="136"/>
      <c r="F6" s="85"/>
      <c r="G6" s="137" t="s">
        <v>29</v>
      </c>
      <c r="H6" s="134"/>
      <c r="I6" s="135" t="s">
        <v>6</v>
      </c>
      <c r="J6" s="136"/>
      <c r="K6" s="85"/>
      <c r="L6" s="133" t="s">
        <v>29</v>
      </c>
      <c r="M6" s="134"/>
      <c r="N6" s="135" t="s">
        <v>6</v>
      </c>
      <c r="O6" s="136"/>
      <c r="P6" s="85"/>
      <c r="Q6" s="133" t="s">
        <v>29</v>
      </c>
      <c r="R6" s="134"/>
      <c r="S6" s="135" t="s">
        <v>6</v>
      </c>
      <c r="T6" s="136"/>
      <c r="U6" s="112"/>
    </row>
    <row r="7" spans="1:21" x14ac:dyDescent="0.2">
      <c r="A7" s="53" t="s">
        <v>30</v>
      </c>
      <c r="B7" s="57">
        <v>2019</v>
      </c>
      <c r="C7" s="43">
        <v>2020</v>
      </c>
      <c r="D7" s="28" t="s">
        <v>7</v>
      </c>
      <c r="E7" s="46" t="s">
        <v>8</v>
      </c>
      <c r="F7" s="83"/>
      <c r="G7" s="57">
        <v>2019</v>
      </c>
      <c r="H7" s="43">
        <v>2020</v>
      </c>
      <c r="I7" s="28" t="s">
        <v>7</v>
      </c>
      <c r="J7" s="46" t="s">
        <v>8</v>
      </c>
      <c r="K7" s="83"/>
      <c r="L7" s="56">
        <v>2019</v>
      </c>
      <c r="M7" s="43">
        <v>2020</v>
      </c>
      <c r="N7" s="28" t="s">
        <v>7</v>
      </c>
      <c r="O7" s="46" t="s">
        <v>8</v>
      </c>
      <c r="P7" s="83"/>
      <c r="Q7" s="56">
        <v>2019</v>
      </c>
      <c r="R7" s="43">
        <v>2020</v>
      </c>
      <c r="S7" s="28" t="s">
        <v>7</v>
      </c>
      <c r="T7" s="46" t="s">
        <v>8</v>
      </c>
    </row>
    <row r="8" spans="1:21" x14ac:dyDescent="0.2">
      <c r="A8" s="54" t="s">
        <v>24</v>
      </c>
      <c r="B8" s="58"/>
      <c r="C8" s="47"/>
      <c r="D8" s="47"/>
      <c r="E8" s="48"/>
      <c r="F8" s="47"/>
      <c r="G8" s="58"/>
      <c r="H8" s="47"/>
      <c r="I8" s="47"/>
      <c r="J8" s="48"/>
      <c r="K8" s="47"/>
      <c r="L8" s="47"/>
      <c r="M8" s="47"/>
      <c r="N8" s="47"/>
      <c r="O8" s="48"/>
      <c r="P8" s="47"/>
      <c r="Q8" s="47"/>
      <c r="R8" s="47"/>
      <c r="S8" s="47"/>
      <c r="T8" s="48"/>
    </row>
    <row r="9" spans="1:21" x14ac:dyDescent="0.2">
      <c r="A9" s="54" t="s">
        <v>78</v>
      </c>
      <c r="B9" s="58"/>
      <c r="C9" s="47"/>
      <c r="D9" s="47"/>
      <c r="E9" s="48"/>
      <c r="F9" s="47"/>
      <c r="G9" s="58"/>
      <c r="H9" s="47"/>
      <c r="I9" s="47"/>
      <c r="J9" s="48"/>
      <c r="K9" s="47"/>
      <c r="L9" s="47"/>
      <c r="M9" s="47"/>
      <c r="N9" s="47"/>
      <c r="O9" s="48"/>
      <c r="P9" s="47"/>
      <c r="Q9" s="47"/>
      <c r="R9" s="47"/>
      <c r="S9" s="47"/>
      <c r="T9" s="48"/>
    </row>
    <row r="10" spans="1:21" x14ac:dyDescent="0.2">
      <c r="A10" s="54" t="s">
        <v>79</v>
      </c>
      <c r="B10" s="58"/>
      <c r="C10" s="47"/>
      <c r="D10" s="47"/>
      <c r="E10" s="48"/>
      <c r="F10" s="47"/>
      <c r="G10" s="58"/>
      <c r="H10" s="47"/>
      <c r="I10" s="47"/>
      <c r="J10" s="48"/>
      <c r="K10" s="47"/>
      <c r="L10" s="47"/>
      <c r="M10" s="47"/>
      <c r="N10" s="47"/>
      <c r="O10" s="48"/>
      <c r="P10" s="47"/>
      <c r="Q10" s="47"/>
      <c r="R10" s="47"/>
      <c r="S10" s="47"/>
      <c r="T10" s="48"/>
    </row>
    <row r="11" spans="1:21" x14ac:dyDescent="0.2">
      <c r="A11" s="54" t="s">
        <v>80</v>
      </c>
      <c r="B11" s="58"/>
      <c r="C11" s="47"/>
      <c r="D11" s="47"/>
      <c r="E11" s="48"/>
      <c r="F11" s="47"/>
      <c r="G11" s="58"/>
      <c r="H11" s="47"/>
      <c r="I11" s="47"/>
      <c r="J11" s="48"/>
      <c r="K11" s="47"/>
      <c r="L11" s="47"/>
      <c r="M11" s="47"/>
      <c r="N11" s="47"/>
      <c r="O11" s="48"/>
      <c r="P11" s="47"/>
      <c r="Q11" s="47"/>
      <c r="R11" s="47"/>
      <c r="S11" s="47"/>
      <c r="T11" s="48"/>
    </row>
    <row r="12" spans="1:21" x14ac:dyDescent="0.2">
      <c r="A12" s="55" t="s">
        <v>81</v>
      </c>
      <c r="B12" s="59">
        <v>0</v>
      </c>
      <c r="C12" s="49">
        <v>0</v>
      </c>
      <c r="D12" s="49">
        <v>0</v>
      </c>
      <c r="E12" s="50">
        <v>5</v>
      </c>
      <c r="F12" s="111" t="s">
        <v>23</v>
      </c>
      <c r="G12" s="59">
        <v>16</v>
      </c>
      <c r="H12" s="49">
        <v>1</v>
      </c>
      <c r="I12" s="49">
        <v>21</v>
      </c>
      <c r="J12" s="50">
        <v>1</v>
      </c>
      <c r="K12" s="111">
        <f t="shared" ref="K12:K75" si="0">(J12-I12)/I12*100</f>
        <v>-95.238095238095227</v>
      </c>
      <c r="L12" s="49">
        <v>8</v>
      </c>
      <c r="M12" s="49">
        <v>0</v>
      </c>
      <c r="N12" s="49">
        <v>70</v>
      </c>
      <c r="O12" s="50">
        <v>16</v>
      </c>
      <c r="P12" s="111">
        <f t="shared" ref="P12:P75" si="1">(O12-N12)/N12*100</f>
        <v>-77.142857142857153</v>
      </c>
      <c r="Q12" s="49">
        <f t="shared" ref="Q12:T15" si="2">G12+L12</f>
        <v>24</v>
      </c>
      <c r="R12" s="49">
        <f t="shared" si="2"/>
        <v>1</v>
      </c>
      <c r="S12" s="49">
        <f t="shared" si="2"/>
        <v>91</v>
      </c>
      <c r="T12" s="50">
        <f t="shared" si="2"/>
        <v>17</v>
      </c>
      <c r="U12" s="111">
        <f t="shared" ref="U12:U75" si="3">(T12-S12)/S12*100</f>
        <v>-81.318681318681314</v>
      </c>
    </row>
    <row r="13" spans="1:21" x14ac:dyDescent="0.2">
      <c r="A13" s="55" t="s">
        <v>307</v>
      </c>
      <c r="B13" s="59">
        <v>20985</v>
      </c>
      <c r="C13" s="49">
        <v>31779</v>
      </c>
      <c r="D13" s="49">
        <v>136341</v>
      </c>
      <c r="E13" s="50">
        <v>115566</v>
      </c>
      <c r="F13" s="49">
        <f t="shared" ref="F13:F75" si="4">(E13-D13)/D13*100</f>
        <v>-15.23752942988536</v>
      </c>
      <c r="G13" s="59">
        <v>28537</v>
      </c>
      <c r="H13" s="49">
        <v>28462</v>
      </c>
      <c r="I13" s="49">
        <v>128215</v>
      </c>
      <c r="J13" s="50">
        <v>105128</v>
      </c>
      <c r="K13" s="49">
        <f t="shared" si="0"/>
        <v>-18.006473501540381</v>
      </c>
      <c r="L13" s="49">
        <v>1527</v>
      </c>
      <c r="M13" s="49">
        <v>3369</v>
      </c>
      <c r="N13" s="49">
        <v>7679</v>
      </c>
      <c r="O13" s="50">
        <v>15257</v>
      </c>
      <c r="P13" s="49">
        <f t="shared" si="1"/>
        <v>98.68472457351217</v>
      </c>
      <c r="Q13" s="49">
        <f t="shared" si="2"/>
        <v>30064</v>
      </c>
      <c r="R13" s="49">
        <f t="shared" si="2"/>
        <v>31831</v>
      </c>
      <c r="S13" s="49">
        <f t="shared" si="2"/>
        <v>135894</v>
      </c>
      <c r="T13" s="50">
        <f t="shared" si="2"/>
        <v>120385</v>
      </c>
      <c r="U13" s="49">
        <f t="shared" si="3"/>
        <v>-11.412571563130086</v>
      </c>
    </row>
    <row r="14" spans="1:21" x14ac:dyDescent="0.2">
      <c r="A14" s="55" t="s">
        <v>82</v>
      </c>
      <c r="B14" s="59">
        <v>5368</v>
      </c>
      <c r="C14" s="49">
        <v>5026</v>
      </c>
      <c r="D14" s="49">
        <v>39090</v>
      </c>
      <c r="E14" s="50">
        <v>16149</v>
      </c>
      <c r="F14" s="49">
        <f t="shared" si="4"/>
        <v>-58.68764389869532</v>
      </c>
      <c r="G14" s="59">
        <v>5384</v>
      </c>
      <c r="H14" s="49">
        <v>5371</v>
      </c>
      <c r="I14" s="49">
        <v>28102</v>
      </c>
      <c r="J14" s="50">
        <v>19693</v>
      </c>
      <c r="K14" s="49">
        <f t="shared" si="0"/>
        <v>-29.923137143263823</v>
      </c>
      <c r="L14" s="49">
        <v>909</v>
      </c>
      <c r="M14" s="49">
        <v>42</v>
      </c>
      <c r="N14" s="49">
        <v>7791</v>
      </c>
      <c r="O14" s="50">
        <v>938</v>
      </c>
      <c r="P14" s="49">
        <f t="shared" si="1"/>
        <v>-87.96046720575022</v>
      </c>
      <c r="Q14" s="49">
        <f t="shared" si="2"/>
        <v>6293</v>
      </c>
      <c r="R14" s="49">
        <f t="shared" si="2"/>
        <v>5413</v>
      </c>
      <c r="S14" s="49">
        <f t="shared" si="2"/>
        <v>35893</v>
      </c>
      <c r="T14" s="50">
        <f t="shared" si="2"/>
        <v>20631</v>
      </c>
      <c r="U14" s="49">
        <f t="shared" si="3"/>
        <v>-42.520825787758056</v>
      </c>
    </row>
    <row r="15" spans="1:21" x14ac:dyDescent="0.2">
      <c r="A15" s="54" t="s">
        <v>19</v>
      </c>
      <c r="B15" s="60">
        <v>26353</v>
      </c>
      <c r="C15" s="51">
        <v>36805</v>
      </c>
      <c r="D15" s="51">
        <v>175431</v>
      </c>
      <c r="E15" s="52">
        <v>131720</v>
      </c>
      <c r="F15" s="51">
        <f t="shared" si="4"/>
        <v>-24.916348877906415</v>
      </c>
      <c r="G15" s="60">
        <v>33937</v>
      </c>
      <c r="H15" s="51">
        <v>33834</v>
      </c>
      <c r="I15" s="51">
        <v>156338</v>
      </c>
      <c r="J15" s="52">
        <v>124822</v>
      </c>
      <c r="K15" s="51">
        <f t="shared" si="0"/>
        <v>-20.158886515114688</v>
      </c>
      <c r="L15" s="51">
        <v>2444</v>
      </c>
      <c r="M15" s="51">
        <v>3411</v>
      </c>
      <c r="N15" s="51">
        <v>15540</v>
      </c>
      <c r="O15" s="52">
        <v>16211</v>
      </c>
      <c r="P15" s="51">
        <f t="shared" si="1"/>
        <v>4.3178893178893185</v>
      </c>
      <c r="Q15" s="51">
        <f t="shared" si="2"/>
        <v>36381</v>
      </c>
      <c r="R15" s="51">
        <f t="shared" si="2"/>
        <v>37245</v>
      </c>
      <c r="S15" s="51">
        <f t="shared" si="2"/>
        <v>171878</v>
      </c>
      <c r="T15" s="52">
        <f t="shared" si="2"/>
        <v>141033</v>
      </c>
      <c r="U15" s="51">
        <f t="shared" si="3"/>
        <v>-17.945868581202944</v>
      </c>
    </row>
    <row r="16" spans="1:21" x14ac:dyDescent="0.2">
      <c r="A16" s="54" t="s">
        <v>83</v>
      </c>
      <c r="B16" s="58"/>
      <c r="C16" s="47"/>
      <c r="D16" s="47"/>
      <c r="E16" s="48"/>
      <c r="F16" s="47"/>
      <c r="G16" s="58"/>
      <c r="H16" s="47"/>
      <c r="I16" s="47"/>
      <c r="J16" s="48"/>
      <c r="K16" s="47"/>
      <c r="L16" s="47"/>
      <c r="M16" s="47"/>
      <c r="N16" s="47"/>
      <c r="O16" s="48"/>
      <c r="P16" s="47"/>
      <c r="Q16" s="47"/>
      <c r="R16" s="47"/>
      <c r="S16" s="47"/>
      <c r="T16" s="48"/>
      <c r="U16" s="47"/>
    </row>
    <row r="17" spans="1:21" x14ac:dyDescent="0.2">
      <c r="A17" s="54" t="s">
        <v>80</v>
      </c>
      <c r="B17" s="58"/>
      <c r="C17" s="47"/>
      <c r="D17" s="47"/>
      <c r="E17" s="48"/>
      <c r="F17" s="47"/>
      <c r="G17" s="58"/>
      <c r="H17" s="47"/>
      <c r="I17" s="47"/>
      <c r="J17" s="48"/>
      <c r="K17" s="47"/>
      <c r="L17" s="47"/>
      <c r="M17" s="47"/>
      <c r="N17" s="47"/>
      <c r="O17" s="48"/>
      <c r="P17" s="47"/>
      <c r="Q17" s="47"/>
      <c r="R17" s="47"/>
      <c r="S17" s="47"/>
      <c r="T17" s="48"/>
      <c r="U17" s="47"/>
    </row>
    <row r="18" spans="1:21" x14ac:dyDescent="0.2">
      <c r="A18" s="55" t="s">
        <v>84</v>
      </c>
      <c r="B18" s="59">
        <v>0</v>
      </c>
      <c r="C18" s="49">
        <v>0</v>
      </c>
      <c r="D18" s="49">
        <v>0</v>
      </c>
      <c r="E18" s="50">
        <v>0</v>
      </c>
      <c r="F18" s="105" t="s">
        <v>23</v>
      </c>
      <c r="G18" s="59">
        <v>0</v>
      </c>
      <c r="H18" s="49">
        <v>0</v>
      </c>
      <c r="I18" s="49">
        <v>45</v>
      </c>
      <c r="J18" s="50">
        <v>0</v>
      </c>
      <c r="K18" s="49">
        <f t="shared" si="0"/>
        <v>-100</v>
      </c>
      <c r="L18" s="49">
        <v>0</v>
      </c>
      <c r="M18" s="49">
        <v>0</v>
      </c>
      <c r="N18" s="49">
        <v>0</v>
      </c>
      <c r="O18" s="50">
        <v>0</v>
      </c>
      <c r="P18" s="105" t="s">
        <v>23</v>
      </c>
      <c r="Q18" s="49">
        <f t="shared" ref="Q18:T25" si="5">G18+L18</f>
        <v>0</v>
      </c>
      <c r="R18" s="49">
        <f t="shared" si="5"/>
        <v>0</v>
      </c>
      <c r="S18" s="49">
        <f t="shared" si="5"/>
        <v>45</v>
      </c>
      <c r="T18" s="50">
        <f t="shared" si="5"/>
        <v>0</v>
      </c>
      <c r="U18" s="49">
        <f t="shared" si="3"/>
        <v>-100</v>
      </c>
    </row>
    <row r="19" spans="1:21" x14ac:dyDescent="0.2">
      <c r="A19" s="55" t="s">
        <v>85</v>
      </c>
      <c r="B19" s="59">
        <v>4198</v>
      </c>
      <c r="C19" s="49">
        <v>1300</v>
      </c>
      <c r="D19" s="49">
        <v>46611</v>
      </c>
      <c r="E19" s="50">
        <v>8512</v>
      </c>
      <c r="F19" s="49">
        <f t="shared" si="4"/>
        <v>-81.738216300873191</v>
      </c>
      <c r="G19" s="59">
        <v>1991</v>
      </c>
      <c r="H19" s="49">
        <v>1633</v>
      </c>
      <c r="I19" s="49">
        <v>14621</v>
      </c>
      <c r="J19" s="50">
        <v>6545</v>
      </c>
      <c r="K19" s="49">
        <f t="shared" si="0"/>
        <v>-55.235619998632103</v>
      </c>
      <c r="L19" s="49">
        <v>1995</v>
      </c>
      <c r="M19" s="49">
        <v>61</v>
      </c>
      <c r="N19" s="49">
        <v>35252</v>
      </c>
      <c r="O19" s="50">
        <v>4736</v>
      </c>
      <c r="P19" s="49">
        <f t="shared" si="1"/>
        <v>-86.565301259503002</v>
      </c>
      <c r="Q19" s="49">
        <f t="shared" si="5"/>
        <v>3986</v>
      </c>
      <c r="R19" s="49">
        <f t="shared" si="5"/>
        <v>1694</v>
      </c>
      <c r="S19" s="49">
        <f t="shared" si="5"/>
        <v>49873</v>
      </c>
      <c r="T19" s="50">
        <f t="shared" si="5"/>
        <v>11281</v>
      </c>
      <c r="U19" s="49">
        <f t="shared" si="3"/>
        <v>-77.380546588334369</v>
      </c>
    </row>
    <row r="20" spans="1:21" x14ac:dyDescent="0.2">
      <c r="A20" s="55" t="s">
        <v>86</v>
      </c>
      <c r="B20" s="59">
        <v>6183</v>
      </c>
      <c r="C20" s="49">
        <v>5639</v>
      </c>
      <c r="D20" s="49">
        <v>46162</v>
      </c>
      <c r="E20" s="50">
        <v>22036</v>
      </c>
      <c r="F20" s="49">
        <f t="shared" si="4"/>
        <v>-52.263766734543559</v>
      </c>
      <c r="G20" s="59">
        <v>0</v>
      </c>
      <c r="H20" s="49">
        <v>0</v>
      </c>
      <c r="I20" s="49">
        <v>0</v>
      </c>
      <c r="J20" s="50">
        <v>0</v>
      </c>
      <c r="K20" s="105" t="s">
        <v>23</v>
      </c>
      <c r="L20" s="49">
        <v>5548</v>
      </c>
      <c r="M20" s="49">
        <v>5075</v>
      </c>
      <c r="N20" s="49">
        <v>45644</v>
      </c>
      <c r="O20" s="50">
        <v>21705</v>
      </c>
      <c r="P20" s="49">
        <f t="shared" si="1"/>
        <v>-52.44720007010779</v>
      </c>
      <c r="Q20" s="49">
        <f t="shared" si="5"/>
        <v>5548</v>
      </c>
      <c r="R20" s="49">
        <f t="shared" si="5"/>
        <v>5075</v>
      </c>
      <c r="S20" s="49">
        <f t="shared" si="5"/>
        <v>45644</v>
      </c>
      <c r="T20" s="50">
        <f t="shared" si="5"/>
        <v>21705</v>
      </c>
      <c r="U20" s="49">
        <f t="shared" si="3"/>
        <v>-52.44720007010779</v>
      </c>
    </row>
    <row r="21" spans="1:21" x14ac:dyDescent="0.2">
      <c r="A21" s="55" t="s">
        <v>87</v>
      </c>
      <c r="B21" s="59">
        <v>3951</v>
      </c>
      <c r="C21" s="49">
        <v>5327</v>
      </c>
      <c r="D21" s="49">
        <v>38668</v>
      </c>
      <c r="E21" s="50">
        <v>18782</v>
      </c>
      <c r="F21" s="49">
        <f t="shared" si="4"/>
        <v>-51.427536981483399</v>
      </c>
      <c r="G21" s="59">
        <v>5884</v>
      </c>
      <c r="H21" s="49">
        <v>5351</v>
      </c>
      <c r="I21" s="49">
        <v>42218</v>
      </c>
      <c r="J21" s="50">
        <v>18648</v>
      </c>
      <c r="K21" s="49">
        <f t="shared" si="0"/>
        <v>-55.829267137240038</v>
      </c>
      <c r="L21" s="49">
        <v>573</v>
      </c>
      <c r="M21" s="49">
        <v>0</v>
      </c>
      <c r="N21" s="49">
        <v>1934</v>
      </c>
      <c r="O21" s="50">
        <v>134</v>
      </c>
      <c r="P21" s="49">
        <f t="shared" si="1"/>
        <v>-93.071354705274047</v>
      </c>
      <c r="Q21" s="49">
        <f t="shared" si="5"/>
        <v>6457</v>
      </c>
      <c r="R21" s="49">
        <f t="shared" si="5"/>
        <v>5351</v>
      </c>
      <c r="S21" s="49">
        <f t="shared" si="5"/>
        <v>44152</v>
      </c>
      <c r="T21" s="50">
        <f t="shared" si="5"/>
        <v>18782</v>
      </c>
      <c r="U21" s="49">
        <f t="shared" si="3"/>
        <v>-57.460590686718604</v>
      </c>
    </row>
    <row r="22" spans="1:21" x14ac:dyDescent="0.2">
      <c r="A22" s="55" t="s">
        <v>88</v>
      </c>
      <c r="B22" s="59">
        <v>29381</v>
      </c>
      <c r="C22" s="49">
        <v>33657</v>
      </c>
      <c r="D22" s="49">
        <v>213744</v>
      </c>
      <c r="E22" s="50">
        <v>121465</v>
      </c>
      <c r="F22" s="49">
        <f t="shared" si="4"/>
        <v>-43.172673852833292</v>
      </c>
      <c r="G22" s="59">
        <v>31799</v>
      </c>
      <c r="H22" s="49">
        <v>31442</v>
      </c>
      <c r="I22" s="49">
        <v>172411</v>
      </c>
      <c r="J22" s="50">
        <v>111017</v>
      </c>
      <c r="K22" s="49">
        <f t="shared" si="0"/>
        <v>-35.609096867369253</v>
      </c>
      <c r="L22" s="49">
        <v>6435</v>
      </c>
      <c r="M22" s="49">
        <v>4640</v>
      </c>
      <c r="N22" s="49">
        <v>51100</v>
      </c>
      <c r="O22" s="50">
        <v>18655</v>
      </c>
      <c r="P22" s="49">
        <f t="shared" si="1"/>
        <v>-63.493150684931507</v>
      </c>
      <c r="Q22" s="49">
        <f t="shared" si="5"/>
        <v>38234</v>
      </c>
      <c r="R22" s="49">
        <f t="shared" si="5"/>
        <v>36082</v>
      </c>
      <c r="S22" s="49">
        <f t="shared" si="5"/>
        <v>223511</v>
      </c>
      <c r="T22" s="50">
        <f t="shared" si="5"/>
        <v>129672</v>
      </c>
      <c r="U22" s="49">
        <f t="shared" si="3"/>
        <v>-41.984063424171516</v>
      </c>
    </row>
    <row r="23" spans="1:21" x14ac:dyDescent="0.2">
      <c r="A23" s="55" t="s">
        <v>89</v>
      </c>
      <c r="B23" s="59">
        <v>0</v>
      </c>
      <c r="C23" s="49">
        <v>0</v>
      </c>
      <c r="D23" s="49">
        <v>0</v>
      </c>
      <c r="E23" s="50">
        <v>0</v>
      </c>
      <c r="F23" s="105" t="s">
        <v>23</v>
      </c>
      <c r="G23" s="59">
        <v>0</v>
      </c>
      <c r="H23" s="49">
        <v>0</v>
      </c>
      <c r="I23" s="49">
        <v>-1</v>
      </c>
      <c r="J23" s="50">
        <v>0</v>
      </c>
      <c r="K23" s="49">
        <f t="shared" si="0"/>
        <v>-100</v>
      </c>
      <c r="L23" s="49">
        <v>0</v>
      </c>
      <c r="M23" s="49">
        <v>0</v>
      </c>
      <c r="N23" s="49">
        <v>0</v>
      </c>
      <c r="O23" s="50">
        <v>0</v>
      </c>
      <c r="P23" s="105" t="s">
        <v>23</v>
      </c>
      <c r="Q23" s="49">
        <f t="shared" si="5"/>
        <v>0</v>
      </c>
      <c r="R23" s="49">
        <f t="shared" si="5"/>
        <v>0</v>
      </c>
      <c r="S23" s="49">
        <f t="shared" si="5"/>
        <v>-1</v>
      </c>
      <c r="T23" s="50">
        <f t="shared" si="5"/>
        <v>0</v>
      </c>
      <c r="U23" s="49">
        <f t="shared" si="3"/>
        <v>-100</v>
      </c>
    </row>
    <row r="24" spans="1:21" x14ac:dyDescent="0.2">
      <c r="A24" s="61" t="s">
        <v>290</v>
      </c>
      <c r="B24" s="59">
        <v>64079</v>
      </c>
      <c r="C24" s="49">
        <v>102666</v>
      </c>
      <c r="D24" s="49">
        <v>519988</v>
      </c>
      <c r="E24" s="50">
        <v>344520</v>
      </c>
      <c r="F24" s="49">
        <f t="shared" si="4"/>
        <v>-33.744624875958678</v>
      </c>
      <c r="G24" s="59">
        <v>75094</v>
      </c>
      <c r="H24" s="49">
        <v>95067</v>
      </c>
      <c r="I24" s="49">
        <v>449237</v>
      </c>
      <c r="J24" s="50">
        <v>325723</v>
      </c>
      <c r="K24" s="49">
        <f t="shared" si="0"/>
        <v>-27.494173454101066</v>
      </c>
      <c r="L24" s="49">
        <v>6406</v>
      </c>
      <c r="M24" s="49">
        <v>5394</v>
      </c>
      <c r="N24" s="49">
        <v>47922</v>
      </c>
      <c r="O24" s="50">
        <v>23039</v>
      </c>
      <c r="P24" s="49">
        <f t="shared" si="1"/>
        <v>-51.923959767956262</v>
      </c>
      <c r="Q24" s="49">
        <f t="shared" si="5"/>
        <v>81500</v>
      </c>
      <c r="R24" s="49">
        <f t="shared" si="5"/>
        <v>100461</v>
      </c>
      <c r="S24" s="49">
        <f t="shared" si="5"/>
        <v>497159</v>
      </c>
      <c r="T24" s="50">
        <f t="shared" si="5"/>
        <v>348762</v>
      </c>
      <c r="U24" s="49">
        <f t="shared" si="3"/>
        <v>-29.849002029531803</v>
      </c>
    </row>
    <row r="25" spans="1:21" x14ac:dyDescent="0.2">
      <c r="A25" s="55" t="s">
        <v>90</v>
      </c>
      <c r="B25" s="59">
        <v>1124</v>
      </c>
      <c r="C25" s="49">
        <v>1052</v>
      </c>
      <c r="D25" s="49">
        <v>17350</v>
      </c>
      <c r="E25" s="50">
        <v>4745</v>
      </c>
      <c r="F25" s="49">
        <f t="shared" si="4"/>
        <v>-72.651296829971173</v>
      </c>
      <c r="G25" s="59">
        <v>1057</v>
      </c>
      <c r="H25" s="49">
        <v>953</v>
      </c>
      <c r="I25" s="49">
        <v>7527</v>
      </c>
      <c r="J25" s="50">
        <v>3507</v>
      </c>
      <c r="K25" s="49">
        <f t="shared" si="0"/>
        <v>-53.407732164208845</v>
      </c>
      <c r="L25" s="49">
        <v>1124</v>
      </c>
      <c r="M25" s="49">
        <v>50</v>
      </c>
      <c r="N25" s="49">
        <v>7342</v>
      </c>
      <c r="O25" s="50">
        <v>1876</v>
      </c>
      <c r="P25" s="49">
        <f t="shared" si="1"/>
        <v>-74.448379188232096</v>
      </c>
      <c r="Q25" s="49">
        <f t="shared" si="5"/>
        <v>2181</v>
      </c>
      <c r="R25" s="49">
        <f t="shared" si="5"/>
        <v>1003</v>
      </c>
      <c r="S25" s="49">
        <f t="shared" si="5"/>
        <v>14869</v>
      </c>
      <c r="T25" s="50">
        <f t="shared" si="5"/>
        <v>5383</v>
      </c>
      <c r="U25" s="49">
        <f t="shared" si="3"/>
        <v>-63.797161880422358</v>
      </c>
    </row>
    <row r="26" spans="1:21" x14ac:dyDescent="0.2">
      <c r="A26" s="55" t="s">
        <v>301</v>
      </c>
      <c r="B26" s="59" t="s">
        <v>300</v>
      </c>
      <c r="C26" s="49" t="s">
        <v>300</v>
      </c>
      <c r="D26" s="49">
        <v>34551</v>
      </c>
      <c r="E26" s="50">
        <v>39361</v>
      </c>
      <c r="F26" s="49">
        <f t="shared" si="4"/>
        <v>13.921449451535411</v>
      </c>
      <c r="G26" s="59" t="s">
        <v>300</v>
      </c>
      <c r="H26" s="49" t="s">
        <v>300</v>
      </c>
      <c r="I26" s="49">
        <v>32230</v>
      </c>
      <c r="J26" s="50">
        <v>44941</v>
      </c>
      <c r="K26" s="49">
        <f t="shared" si="0"/>
        <v>39.438411417933601</v>
      </c>
      <c r="L26" s="49" t="s">
        <v>300</v>
      </c>
      <c r="M26" s="49" t="s">
        <v>300</v>
      </c>
      <c r="N26" s="49">
        <v>273</v>
      </c>
      <c r="O26" s="50">
        <v>82</v>
      </c>
      <c r="P26" s="49">
        <f t="shared" si="1"/>
        <v>-69.963369963369956</v>
      </c>
      <c r="Q26" s="105" t="s">
        <v>300</v>
      </c>
      <c r="R26" s="105" t="s">
        <v>300</v>
      </c>
      <c r="S26" s="49">
        <f t="shared" ref="S26:T29" si="6">I26+N26</f>
        <v>32503</v>
      </c>
      <c r="T26" s="50">
        <f t="shared" si="6"/>
        <v>45023</v>
      </c>
      <c r="U26" s="49">
        <f t="shared" si="3"/>
        <v>38.519521274959232</v>
      </c>
    </row>
    <row r="27" spans="1:21" x14ac:dyDescent="0.2">
      <c r="A27" s="55" t="s">
        <v>91</v>
      </c>
      <c r="B27" s="59">
        <v>748</v>
      </c>
      <c r="C27" s="49">
        <v>0</v>
      </c>
      <c r="D27" s="49">
        <v>8627</v>
      </c>
      <c r="E27" s="50">
        <v>0</v>
      </c>
      <c r="F27" s="49">
        <f t="shared" si="4"/>
        <v>-100</v>
      </c>
      <c r="G27" s="59">
        <v>3305</v>
      </c>
      <c r="H27" s="49">
        <v>2978</v>
      </c>
      <c r="I27" s="49">
        <v>19207</v>
      </c>
      <c r="J27" s="50">
        <v>9712</v>
      </c>
      <c r="K27" s="49">
        <f t="shared" si="0"/>
        <v>-49.435101785807255</v>
      </c>
      <c r="L27" s="49">
        <v>436</v>
      </c>
      <c r="M27" s="49">
        <v>0</v>
      </c>
      <c r="N27" s="49">
        <v>3611</v>
      </c>
      <c r="O27" s="50">
        <v>0</v>
      </c>
      <c r="P27" s="49">
        <f t="shared" si="1"/>
        <v>-100</v>
      </c>
      <c r="Q27" s="49">
        <f t="shared" ref="Q27:R29" si="7">G27+L27</f>
        <v>3741</v>
      </c>
      <c r="R27" s="49">
        <f t="shared" si="7"/>
        <v>2978</v>
      </c>
      <c r="S27" s="49">
        <f t="shared" si="6"/>
        <v>22818</v>
      </c>
      <c r="T27" s="50">
        <f t="shared" si="6"/>
        <v>9712</v>
      </c>
      <c r="U27" s="49">
        <f t="shared" si="3"/>
        <v>-57.437111052677714</v>
      </c>
    </row>
    <row r="28" spans="1:21" x14ac:dyDescent="0.2">
      <c r="A28" s="55" t="s">
        <v>92</v>
      </c>
      <c r="B28" s="59">
        <v>1728</v>
      </c>
      <c r="C28" s="49">
        <v>3126</v>
      </c>
      <c r="D28" s="49">
        <v>22686</v>
      </c>
      <c r="E28" s="50">
        <v>12869</v>
      </c>
      <c r="F28" s="49">
        <f t="shared" si="4"/>
        <v>-43.273384466190599</v>
      </c>
      <c r="G28" s="59">
        <v>2328</v>
      </c>
      <c r="H28" s="49">
        <v>1564</v>
      </c>
      <c r="I28" s="49">
        <v>13804</v>
      </c>
      <c r="J28" s="50">
        <v>7657</v>
      </c>
      <c r="K28" s="49">
        <f t="shared" si="0"/>
        <v>-44.530570849029267</v>
      </c>
      <c r="L28" s="49">
        <v>342</v>
      </c>
      <c r="M28" s="49">
        <v>2191</v>
      </c>
      <c r="N28" s="49">
        <v>8140</v>
      </c>
      <c r="O28" s="50">
        <v>4633</v>
      </c>
      <c r="P28" s="49">
        <f t="shared" si="1"/>
        <v>-43.08353808353808</v>
      </c>
      <c r="Q28" s="49">
        <f t="shared" si="7"/>
        <v>2670</v>
      </c>
      <c r="R28" s="49">
        <f t="shared" si="7"/>
        <v>3755</v>
      </c>
      <c r="S28" s="49">
        <f t="shared" si="6"/>
        <v>21944</v>
      </c>
      <c r="T28" s="50">
        <f t="shared" si="6"/>
        <v>12290</v>
      </c>
      <c r="U28" s="49">
        <f t="shared" si="3"/>
        <v>-43.993802406124679</v>
      </c>
    </row>
    <row r="29" spans="1:21" x14ac:dyDescent="0.2">
      <c r="A29" s="54" t="s">
        <v>19</v>
      </c>
      <c r="B29" s="60">
        <v>111392</v>
      </c>
      <c r="C29" s="51">
        <v>152767</v>
      </c>
      <c r="D29" s="51">
        <v>948387</v>
      </c>
      <c r="E29" s="52">
        <v>572290</v>
      </c>
      <c r="F29" s="51">
        <f t="shared" si="4"/>
        <v>-39.65649044113848</v>
      </c>
      <c r="G29" s="60">
        <v>121458</v>
      </c>
      <c r="H29" s="51">
        <v>138988</v>
      </c>
      <c r="I29" s="51">
        <v>751299</v>
      </c>
      <c r="J29" s="52">
        <v>527750</v>
      </c>
      <c r="K29" s="51">
        <f t="shared" si="0"/>
        <v>-29.754997677356155</v>
      </c>
      <c r="L29" s="51">
        <v>22859</v>
      </c>
      <c r="M29" s="51">
        <v>17411</v>
      </c>
      <c r="N29" s="51">
        <v>201218</v>
      </c>
      <c r="O29" s="52">
        <v>74860</v>
      </c>
      <c r="P29" s="51">
        <f t="shared" si="1"/>
        <v>-62.796568895426851</v>
      </c>
      <c r="Q29" s="51">
        <f t="shared" si="7"/>
        <v>144317</v>
      </c>
      <c r="R29" s="51">
        <f t="shared" si="7"/>
        <v>156399</v>
      </c>
      <c r="S29" s="51">
        <f t="shared" si="6"/>
        <v>952517</v>
      </c>
      <c r="T29" s="52">
        <f t="shared" si="6"/>
        <v>602610</v>
      </c>
      <c r="U29" s="51">
        <f t="shared" si="3"/>
        <v>-36.734987407048905</v>
      </c>
    </row>
    <row r="30" spans="1:21" x14ac:dyDescent="0.2">
      <c r="A30" s="54" t="s">
        <v>93</v>
      </c>
      <c r="B30" s="58"/>
      <c r="C30" s="47"/>
      <c r="D30" s="47"/>
      <c r="E30" s="48"/>
      <c r="F30" s="47"/>
      <c r="G30" s="58"/>
      <c r="H30" s="47"/>
      <c r="I30" s="47"/>
      <c r="J30" s="48"/>
      <c r="K30" s="47"/>
      <c r="L30" s="47"/>
      <c r="M30" s="47"/>
      <c r="N30" s="47"/>
      <c r="O30" s="48"/>
      <c r="P30" s="47"/>
      <c r="Q30" s="47"/>
      <c r="R30" s="47"/>
      <c r="S30" s="47"/>
      <c r="T30" s="48"/>
      <c r="U30" s="47"/>
    </row>
    <row r="31" spans="1:21" x14ac:dyDescent="0.2">
      <c r="A31" s="54" t="s">
        <v>80</v>
      </c>
      <c r="B31" s="58"/>
      <c r="C31" s="47"/>
      <c r="D31" s="47"/>
      <c r="E31" s="48"/>
      <c r="F31" s="47"/>
      <c r="G31" s="58"/>
      <c r="H31" s="47"/>
      <c r="I31" s="47"/>
      <c r="J31" s="48"/>
      <c r="K31" s="47"/>
      <c r="L31" s="47"/>
      <c r="M31" s="47"/>
      <c r="N31" s="47"/>
      <c r="O31" s="48"/>
      <c r="P31" s="47"/>
      <c r="Q31" s="47"/>
      <c r="R31" s="47"/>
      <c r="S31" s="47"/>
      <c r="T31" s="48"/>
      <c r="U31" s="47"/>
    </row>
    <row r="32" spans="1:21" x14ac:dyDescent="0.2">
      <c r="A32" s="55" t="s">
        <v>94</v>
      </c>
      <c r="B32" s="59">
        <v>89</v>
      </c>
      <c r="C32" s="49">
        <v>0</v>
      </c>
      <c r="D32" s="49">
        <v>345</v>
      </c>
      <c r="E32" s="50">
        <v>143</v>
      </c>
      <c r="F32" s="49">
        <f t="shared" si="4"/>
        <v>-58.550724637681164</v>
      </c>
      <c r="G32" s="59">
        <v>138</v>
      </c>
      <c r="H32" s="49">
        <v>1</v>
      </c>
      <c r="I32" s="49">
        <v>488</v>
      </c>
      <c r="J32" s="50">
        <v>9</v>
      </c>
      <c r="K32" s="49">
        <f t="shared" si="0"/>
        <v>-98.155737704918039</v>
      </c>
      <c r="L32" s="49">
        <v>0</v>
      </c>
      <c r="M32" s="49">
        <v>0</v>
      </c>
      <c r="N32" s="49">
        <v>0</v>
      </c>
      <c r="O32" s="50">
        <v>6</v>
      </c>
      <c r="P32" s="105" t="s">
        <v>23</v>
      </c>
      <c r="Q32" s="49">
        <f t="shared" ref="Q32:T34" si="8">G32+L32</f>
        <v>138</v>
      </c>
      <c r="R32" s="49">
        <f t="shared" si="8"/>
        <v>1</v>
      </c>
      <c r="S32" s="49">
        <f t="shared" si="8"/>
        <v>488</v>
      </c>
      <c r="T32" s="50">
        <f t="shared" si="8"/>
        <v>15</v>
      </c>
      <c r="U32" s="49">
        <f t="shared" si="3"/>
        <v>-96.926229508196727</v>
      </c>
    </row>
    <row r="33" spans="1:21" x14ac:dyDescent="0.2">
      <c r="A33" s="55" t="s">
        <v>95</v>
      </c>
      <c r="B33" s="59">
        <v>1635</v>
      </c>
      <c r="C33" s="49">
        <v>0</v>
      </c>
      <c r="D33" s="49">
        <v>13492</v>
      </c>
      <c r="E33" s="50">
        <v>0</v>
      </c>
      <c r="F33" s="49">
        <f t="shared" si="4"/>
        <v>-100</v>
      </c>
      <c r="G33" s="59">
        <v>1620</v>
      </c>
      <c r="H33" s="49">
        <v>0</v>
      </c>
      <c r="I33" s="49">
        <v>10477</v>
      </c>
      <c r="J33" s="50">
        <v>0</v>
      </c>
      <c r="K33" s="49">
        <f t="shared" si="0"/>
        <v>-100</v>
      </c>
      <c r="L33" s="49">
        <v>308</v>
      </c>
      <c r="M33" s="49">
        <v>0</v>
      </c>
      <c r="N33" s="49">
        <v>2588</v>
      </c>
      <c r="O33" s="50">
        <v>0</v>
      </c>
      <c r="P33" s="49">
        <f t="shared" si="1"/>
        <v>-100</v>
      </c>
      <c r="Q33" s="49">
        <f t="shared" si="8"/>
        <v>1928</v>
      </c>
      <c r="R33" s="49">
        <f t="shared" si="8"/>
        <v>0</v>
      </c>
      <c r="S33" s="49">
        <f t="shared" si="8"/>
        <v>13065</v>
      </c>
      <c r="T33" s="50">
        <f t="shared" si="8"/>
        <v>0</v>
      </c>
      <c r="U33" s="49">
        <f t="shared" si="3"/>
        <v>-100</v>
      </c>
    </row>
    <row r="34" spans="1:21" x14ac:dyDescent="0.2">
      <c r="A34" s="54" t="s">
        <v>19</v>
      </c>
      <c r="B34" s="60">
        <v>1724</v>
      </c>
      <c r="C34" s="51">
        <v>0</v>
      </c>
      <c r="D34" s="51">
        <v>13837</v>
      </c>
      <c r="E34" s="52">
        <v>143</v>
      </c>
      <c r="F34" s="51">
        <f t="shared" si="4"/>
        <v>-98.966538989665381</v>
      </c>
      <c r="G34" s="60">
        <v>1758</v>
      </c>
      <c r="H34" s="51">
        <v>1</v>
      </c>
      <c r="I34" s="51">
        <v>10965</v>
      </c>
      <c r="J34" s="52">
        <v>9</v>
      </c>
      <c r="K34" s="51">
        <f t="shared" si="0"/>
        <v>-99.917920656634749</v>
      </c>
      <c r="L34" s="51">
        <v>308</v>
      </c>
      <c r="M34" s="51">
        <v>0</v>
      </c>
      <c r="N34" s="51">
        <v>2588</v>
      </c>
      <c r="O34" s="52">
        <v>6</v>
      </c>
      <c r="P34" s="51">
        <f t="shared" si="1"/>
        <v>-99.768160741885623</v>
      </c>
      <c r="Q34" s="51">
        <f t="shared" si="8"/>
        <v>2066</v>
      </c>
      <c r="R34" s="51">
        <f t="shared" si="8"/>
        <v>1</v>
      </c>
      <c r="S34" s="51">
        <f t="shared" si="8"/>
        <v>13553</v>
      </c>
      <c r="T34" s="52">
        <f t="shared" si="8"/>
        <v>15</v>
      </c>
      <c r="U34" s="51">
        <f t="shared" si="3"/>
        <v>-99.889323397033863</v>
      </c>
    </row>
    <row r="35" spans="1:21" s="67" customFormat="1" ht="12.75" customHeight="1" x14ac:dyDescent="0.25">
      <c r="A35" s="62" t="s">
        <v>291</v>
      </c>
      <c r="B35" s="63"/>
      <c r="C35" s="64"/>
      <c r="D35" s="64"/>
      <c r="E35" s="65"/>
      <c r="F35" s="106"/>
      <c r="G35" s="63"/>
      <c r="H35" s="64"/>
      <c r="I35" s="64"/>
      <c r="J35" s="65"/>
      <c r="K35" s="106"/>
      <c r="L35" s="64"/>
      <c r="M35" s="64"/>
      <c r="N35" s="64"/>
      <c r="O35" s="66"/>
      <c r="P35" s="106"/>
      <c r="Q35" s="64"/>
      <c r="R35" s="64"/>
      <c r="S35" s="64"/>
      <c r="T35" s="66"/>
      <c r="U35" s="106"/>
    </row>
    <row r="36" spans="1:21" s="29" customFormat="1" x14ac:dyDescent="0.2">
      <c r="A36" s="68" t="s">
        <v>26</v>
      </c>
      <c r="B36" s="69"/>
      <c r="C36" s="70"/>
      <c r="D36" s="70"/>
      <c r="E36" s="71" t="s">
        <v>292</v>
      </c>
      <c r="F36" s="107"/>
      <c r="G36" s="72"/>
      <c r="H36" s="70"/>
      <c r="J36" s="71"/>
      <c r="K36" s="107"/>
      <c r="L36" s="70"/>
      <c r="M36" s="70" t="s">
        <v>293</v>
      </c>
      <c r="N36" s="73"/>
      <c r="O36" s="74"/>
      <c r="P36" s="107"/>
      <c r="Q36" s="70"/>
      <c r="R36" s="70"/>
      <c r="S36" s="73"/>
      <c r="T36" s="74"/>
      <c r="U36" s="107"/>
    </row>
    <row r="37" spans="1:21" x14ac:dyDescent="0.2">
      <c r="A37" s="54" t="s">
        <v>96</v>
      </c>
      <c r="B37" s="58"/>
      <c r="C37" s="47"/>
      <c r="D37" s="47"/>
      <c r="E37" s="48"/>
      <c r="F37" s="47"/>
      <c r="G37" s="58"/>
      <c r="H37" s="47"/>
      <c r="I37" s="47"/>
      <c r="J37" s="48"/>
      <c r="K37" s="47"/>
      <c r="L37" s="47"/>
      <c r="M37" s="47"/>
      <c r="N37" s="47"/>
      <c r="O37" s="48"/>
      <c r="P37" s="47"/>
      <c r="Q37" s="47"/>
      <c r="R37" s="47"/>
      <c r="S37" s="47"/>
      <c r="T37" s="48"/>
      <c r="U37" s="47"/>
    </row>
    <row r="38" spans="1:21" x14ac:dyDescent="0.2">
      <c r="A38" s="54" t="s">
        <v>80</v>
      </c>
      <c r="B38" s="58"/>
      <c r="C38" s="47"/>
      <c r="D38" s="47"/>
      <c r="E38" s="48"/>
      <c r="F38" s="47"/>
      <c r="G38" s="58"/>
      <c r="H38" s="47"/>
      <c r="I38" s="47"/>
      <c r="J38" s="48"/>
      <c r="K38" s="47"/>
      <c r="L38" s="47"/>
      <c r="M38" s="47"/>
      <c r="N38" s="47"/>
      <c r="O38" s="48"/>
      <c r="P38" s="47"/>
      <c r="Q38" s="47"/>
      <c r="R38" s="47"/>
      <c r="S38" s="47"/>
      <c r="T38" s="48"/>
      <c r="U38" s="47"/>
    </row>
    <row r="39" spans="1:21" x14ac:dyDescent="0.2">
      <c r="A39" s="55" t="s">
        <v>97</v>
      </c>
      <c r="B39" s="59">
        <v>900</v>
      </c>
      <c r="C39" s="49">
        <v>3922</v>
      </c>
      <c r="D39" s="49">
        <v>14142</v>
      </c>
      <c r="E39" s="50">
        <v>12006</v>
      </c>
      <c r="F39" s="49">
        <f t="shared" si="4"/>
        <v>-15.103945693678405</v>
      </c>
      <c r="G39" s="59">
        <v>1887</v>
      </c>
      <c r="H39" s="49">
        <v>4124</v>
      </c>
      <c r="I39" s="49">
        <v>14632</v>
      </c>
      <c r="J39" s="50">
        <v>11810</v>
      </c>
      <c r="K39" s="49">
        <f t="shared" si="0"/>
        <v>-19.286495352651723</v>
      </c>
      <c r="L39" s="49">
        <v>0</v>
      </c>
      <c r="M39" s="49">
        <v>30</v>
      </c>
      <c r="N39" s="49">
        <v>240</v>
      </c>
      <c r="O39" s="50">
        <v>126</v>
      </c>
      <c r="P39" s="49">
        <f t="shared" si="1"/>
        <v>-47.5</v>
      </c>
      <c r="Q39" s="49">
        <f t="shared" ref="Q39:T46" si="9">G39+L39</f>
        <v>1887</v>
      </c>
      <c r="R39" s="49">
        <f t="shared" si="9"/>
        <v>4154</v>
      </c>
      <c r="S39" s="49">
        <f t="shared" si="9"/>
        <v>14872</v>
      </c>
      <c r="T39" s="50">
        <f t="shared" si="9"/>
        <v>11936</v>
      </c>
      <c r="U39" s="49">
        <f t="shared" si="3"/>
        <v>-19.741796664873586</v>
      </c>
    </row>
    <row r="40" spans="1:21" x14ac:dyDescent="0.2">
      <c r="A40" s="55" t="s">
        <v>98</v>
      </c>
      <c r="B40" s="59">
        <v>5662</v>
      </c>
      <c r="C40" s="49">
        <v>5849</v>
      </c>
      <c r="D40" s="49">
        <v>53563</v>
      </c>
      <c r="E40" s="50">
        <v>23912</v>
      </c>
      <c r="F40" s="49">
        <f t="shared" si="4"/>
        <v>-55.357242872878665</v>
      </c>
      <c r="G40" s="59">
        <v>2174</v>
      </c>
      <c r="H40" s="49">
        <v>2166</v>
      </c>
      <c r="I40" s="49">
        <v>15169</v>
      </c>
      <c r="J40" s="50">
        <v>9715</v>
      </c>
      <c r="K40" s="49">
        <f t="shared" si="0"/>
        <v>-35.954908036126312</v>
      </c>
      <c r="L40" s="49">
        <v>4233</v>
      </c>
      <c r="M40" s="49">
        <v>4129</v>
      </c>
      <c r="N40" s="49">
        <v>39005</v>
      </c>
      <c r="O40" s="50">
        <v>15789</v>
      </c>
      <c r="P40" s="49">
        <f t="shared" si="1"/>
        <v>-59.520574285348026</v>
      </c>
      <c r="Q40" s="49">
        <f t="shared" si="9"/>
        <v>6407</v>
      </c>
      <c r="R40" s="49">
        <f t="shared" si="9"/>
        <v>6295</v>
      </c>
      <c r="S40" s="49">
        <f t="shared" si="9"/>
        <v>54174</v>
      </c>
      <c r="T40" s="50">
        <f t="shared" si="9"/>
        <v>25504</v>
      </c>
      <c r="U40" s="49">
        <f t="shared" si="3"/>
        <v>-52.922065935688714</v>
      </c>
    </row>
    <row r="41" spans="1:21" x14ac:dyDescent="0.2">
      <c r="A41" s="55" t="s">
        <v>308</v>
      </c>
      <c r="B41" s="59">
        <v>1922</v>
      </c>
      <c r="C41" s="49">
        <v>1490</v>
      </c>
      <c r="D41" s="49">
        <v>19745</v>
      </c>
      <c r="E41" s="50">
        <v>7106</v>
      </c>
      <c r="F41" s="49">
        <f t="shared" si="4"/>
        <v>-64.011142061281333</v>
      </c>
      <c r="G41" s="59">
        <v>2371</v>
      </c>
      <c r="H41" s="49">
        <v>1422</v>
      </c>
      <c r="I41" s="49">
        <v>16782</v>
      </c>
      <c r="J41" s="50">
        <v>6227</v>
      </c>
      <c r="K41" s="49">
        <f t="shared" si="0"/>
        <v>-62.894768204028125</v>
      </c>
      <c r="L41" s="49">
        <v>413</v>
      </c>
      <c r="M41" s="49">
        <v>59</v>
      </c>
      <c r="N41" s="49">
        <v>1580</v>
      </c>
      <c r="O41" s="50">
        <v>481</v>
      </c>
      <c r="P41" s="49">
        <f t="shared" si="1"/>
        <v>-69.556962025316466</v>
      </c>
      <c r="Q41" s="49">
        <f t="shared" si="9"/>
        <v>2784</v>
      </c>
      <c r="R41" s="49">
        <f t="shared" si="9"/>
        <v>1481</v>
      </c>
      <c r="S41" s="49">
        <f t="shared" si="9"/>
        <v>18362</v>
      </c>
      <c r="T41" s="50">
        <f t="shared" si="9"/>
        <v>6708</v>
      </c>
      <c r="U41" s="49">
        <f t="shared" si="3"/>
        <v>-63.468031804814295</v>
      </c>
    </row>
    <row r="42" spans="1:21" x14ac:dyDescent="0.2">
      <c r="A42" s="55" t="s">
        <v>99</v>
      </c>
      <c r="B42" s="59">
        <v>6362</v>
      </c>
      <c r="C42" s="49">
        <v>112</v>
      </c>
      <c r="D42" s="49">
        <v>34605</v>
      </c>
      <c r="E42" s="50">
        <v>5048</v>
      </c>
      <c r="F42" s="49">
        <f t="shared" si="4"/>
        <v>-85.412512642681691</v>
      </c>
      <c r="G42" s="59">
        <v>21</v>
      </c>
      <c r="H42" s="49">
        <v>0</v>
      </c>
      <c r="I42" s="49">
        <v>433</v>
      </c>
      <c r="J42" s="50">
        <v>0</v>
      </c>
      <c r="K42" s="49">
        <f t="shared" si="0"/>
        <v>-100</v>
      </c>
      <c r="L42" s="49">
        <v>6025</v>
      </c>
      <c r="M42" s="49">
        <v>0</v>
      </c>
      <c r="N42" s="49">
        <v>32615</v>
      </c>
      <c r="O42" s="50">
        <v>5034</v>
      </c>
      <c r="P42" s="49">
        <f t="shared" si="1"/>
        <v>-84.565384025755023</v>
      </c>
      <c r="Q42" s="49">
        <f t="shared" si="9"/>
        <v>6046</v>
      </c>
      <c r="R42" s="49">
        <f t="shared" si="9"/>
        <v>0</v>
      </c>
      <c r="S42" s="49">
        <f t="shared" si="9"/>
        <v>33048</v>
      </c>
      <c r="T42" s="50">
        <f t="shared" si="9"/>
        <v>5034</v>
      </c>
      <c r="U42" s="49">
        <f t="shared" si="3"/>
        <v>-84.767610748002909</v>
      </c>
    </row>
    <row r="43" spans="1:21" x14ac:dyDescent="0.2">
      <c r="A43" s="55" t="s">
        <v>100</v>
      </c>
      <c r="B43" s="59">
        <v>800</v>
      </c>
      <c r="C43" s="49">
        <v>988</v>
      </c>
      <c r="D43" s="49">
        <v>5734</v>
      </c>
      <c r="E43" s="50">
        <v>4785</v>
      </c>
      <c r="F43" s="49">
        <f t="shared" si="4"/>
        <v>-16.550401116149285</v>
      </c>
      <c r="G43" s="59">
        <v>815</v>
      </c>
      <c r="H43" s="49">
        <v>1024</v>
      </c>
      <c r="I43" s="49">
        <v>5193</v>
      </c>
      <c r="J43" s="50">
        <v>4222</v>
      </c>
      <c r="K43" s="49">
        <f t="shared" si="0"/>
        <v>-18.698247641055264</v>
      </c>
      <c r="L43" s="49">
        <v>0</v>
      </c>
      <c r="M43" s="49">
        <v>0</v>
      </c>
      <c r="N43" s="49">
        <v>3</v>
      </c>
      <c r="O43" s="50">
        <v>12</v>
      </c>
      <c r="P43" s="49">
        <f t="shared" si="1"/>
        <v>300</v>
      </c>
      <c r="Q43" s="49">
        <f t="shared" si="9"/>
        <v>815</v>
      </c>
      <c r="R43" s="49">
        <f t="shared" si="9"/>
        <v>1024</v>
      </c>
      <c r="S43" s="49">
        <f t="shared" si="9"/>
        <v>5196</v>
      </c>
      <c r="T43" s="50">
        <f t="shared" si="9"/>
        <v>4234</v>
      </c>
      <c r="U43" s="49">
        <f t="shared" si="3"/>
        <v>-18.514241724403387</v>
      </c>
    </row>
    <row r="44" spans="1:21" x14ac:dyDescent="0.2">
      <c r="A44" s="55" t="s">
        <v>101</v>
      </c>
      <c r="B44" s="59">
        <v>66</v>
      </c>
      <c r="C44" s="49">
        <v>589</v>
      </c>
      <c r="D44" s="49">
        <v>1098</v>
      </c>
      <c r="E44" s="50">
        <v>1762</v>
      </c>
      <c r="F44" s="49">
        <f t="shared" si="4"/>
        <v>60.473588342440799</v>
      </c>
      <c r="G44" s="59">
        <v>382</v>
      </c>
      <c r="H44" s="49">
        <v>373</v>
      </c>
      <c r="I44" s="49">
        <v>1728</v>
      </c>
      <c r="J44" s="50">
        <v>1545</v>
      </c>
      <c r="K44" s="49">
        <f t="shared" si="0"/>
        <v>-10.590277777777777</v>
      </c>
      <c r="L44" s="49">
        <v>0</v>
      </c>
      <c r="M44" s="49">
        <v>0</v>
      </c>
      <c r="N44" s="49">
        <v>1</v>
      </c>
      <c r="O44" s="50">
        <v>0</v>
      </c>
      <c r="P44" s="49">
        <f t="shared" si="1"/>
        <v>-100</v>
      </c>
      <c r="Q44" s="49">
        <f t="shared" si="9"/>
        <v>382</v>
      </c>
      <c r="R44" s="49">
        <f t="shared" si="9"/>
        <v>373</v>
      </c>
      <c r="S44" s="49">
        <f t="shared" si="9"/>
        <v>1729</v>
      </c>
      <c r="T44" s="50">
        <f t="shared" si="9"/>
        <v>1545</v>
      </c>
      <c r="U44" s="49">
        <f t="shared" si="3"/>
        <v>-10.64198958935801</v>
      </c>
    </row>
    <row r="45" spans="1:21" x14ac:dyDescent="0.2">
      <c r="A45" s="55" t="s">
        <v>102</v>
      </c>
      <c r="B45" s="59">
        <v>1704</v>
      </c>
      <c r="C45" s="49">
        <v>3236</v>
      </c>
      <c r="D45" s="49">
        <v>35233</v>
      </c>
      <c r="E45" s="50">
        <v>19069</v>
      </c>
      <c r="F45" s="49">
        <f t="shared" si="4"/>
        <v>-45.877444441290841</v>
      </c>
      <c r="G45" s="59">
        <v>729</v>
      </c>
      <c r="H45" s="49">
        <v>231</v>
      </c>
      <c r="I45" s="49">
        <v>3281</v>
      </c>
      <c r="J45" s="50">
        <v>1281</v>
      </c>
      <c r="K45" s="49">
        <f t="shared" si="0"/>
        <v>-60.957025297165501</v>
      </c>
      <c r="L45" s="49">
        <v>1648</v>
      </c>
      <c r="M45" s="49">
        <v>4236</v>
      </c>
      <c r="N45" s="49">
        <v>31758</v>
      </c>
      <c r="O45" s="50">
        <v>17286</v>
      </c>
      <c r="P45" s="49">
        <f t="shared" si="1"/>
        <v>-45.569620253164558</v>
      </c>
      <c r="Q45" s="49">
        <f t="shared" si="9"/>
        <v>2377</v>
      </c>
      <c r="R45" s="49">
        <f t="shared" si="9"/>
        <v>4467</v>
      </c>
      <c r="S45" s="49">
        <f t="shared" si="9"/>
        <v>35039</v>
      </c>
      <c r="T45" s="50">
        <f t="shared" si="9"/>
        <v>18567</v>
      </c>
      <c r="U45" s="49">
        <f t="shared" si="3"/>
        <v>-47.010474043208994</v>
      </c>
    </row>
    <row r="46" spans="1:21" x14ac:dyDescent="0.2">
      <c r="A46" s="54" t="s">
        <v>19</v>
      </c>
      <c r="B46" s="60">
        <v>17416</v>
      </c>
      <c r="C46" s="51">
        <v>16186</v>
      </c>
      <c r="D46" s="51">
        <v>164120</v>
      </c>
      <c r="E46" s="52">
        <v>73688</v>
      </c>
      <c r="F46" s="51">
        <f t="shared" si="4"/>
        <v>-55.101145503290269</v>
      </c>
      <c r="G46" s="60">
        <v>8379</v>
      </c>
      <c r="H46" s="51">
        <v>9340</v>
      </c>
      <c r="I46" s="51">
        <v>57218</v>
      </c>
      <c r="J46" s="52">
        <v>34800</v>
      </c>
      <c r="K46" s="51">
        <f t="shared" si="0"/>
        <v>-39.179978328498031</v>
      </c>
      <c r="L46" s="51">
        <v>12319</v>
      </c>
      <c r="M46" s="51">
        <v>8454</v>
      </c>
      <c r="N46" s="51">
        <v>105202</v>
      </c>
      <c r="O46" s="52">
        <v>38728</v>
      </c>
      <c r="P46" s="51">
        <f t="shared" si="1"/>
        <v>-63.187011653770838</v>
      </c>
      <c r="Q46" s="51">
        <f t="shared" si="9"/>
        <v>20698</v>
      </c>
      <c r="R46" s="51">
        <f t="shared" si="9"/>
        <v>17794</v>
      </c>
      <c r="S46" s="51">
        <f t="shared" si="9"/>
        <v>162420</v>
      </c>
      <c r="T46" s="52">
        <f t="shared" si="9"/>
        <v>73528</v>
      </c>
      <c r="U46" s="51">
        <f t="shared" si="3"/>
        <v>-54.729713089520992</v>
      </c>
    </row>
    <row r="47" spans="1:21" x14ac:dyDescent="0.2">
      <c r="A47" s="54" t="s">
        <v>103</v>
      </c>
      <c r="B47" s="58"/>
      <c r="C47" s="47"/>
      <c r="D47" s="47"/>
      <c r="E47" s="48"/>
      <c r="F47" s="47"/>
      <c r="G47" s="58"/>
      <c r="H47" s="47"/>
      <c r="I47" s="47"/>
      <c r="J47" s="48"/>
      <c r="K47" s="47"/>
      <c r="L47" s="47"/>
      <c r="M47" s="47"/>
      <c r="N47" s="47"/>
      <c r="O47" s="48"/>
      <c r="P47" s="47"/>
      <c r="Q47" s="47"/>
      <c r="R47" s="47"/>
      <c r="S47" s="47"/>
      <c r="T47" s="48"/>
      <c r="U47" s="47"/>
    </row>
    <row r="48" spans="1:21" x14ac:dyDescent="0.2">
      <c r="A48" s="54" t="s">
        <v>80</v>
      </c>
      <c r="B48" s="58"/>
      <c r="C48" s="47"/>
      <c r="D48" s="47"/>
      <c r="E48" s="48"/>
      <c r="F48" s="47"/>
      <c r="G48" s="58"/>
      <c r="H48" s="47"/>
      <c r="I48" s="47"/>
      <c r="J48" s="48"/>
      <c r="K48" s="47"/>
      <c r="L48" s="47"/>
      <c r="M48" s="47"/>
      <c r="N48" s="47"/>
      <c r="O48" s="48"/>
      <c r="P48" s="47"/>
      <c r="Q48" s="47"/>
      <c r="R48" s="47"/>
      <c r="S48" s="47"/>
      <c r="T48" s="48"/>
      <c r="U48" s="47"/>
    </row>
    <row r="49" spans="1:21" x14ac:dyDescent="0.2">
      <c r="A49" s="55" t="s">
        <v>104</v>
      </c>
      <c r="B49" s="59">
        <v>0</v>
      </c>
      <c r="C49" s="49">
        <v>0</v>
      </c>
      <c r="D49" s="49">
        <v>0</v>
      </c>
      <c r="E49" s="50">
        <v>0</v>
      </c>
      <c r="F49" s="105" t="s">
        <v>23</v>
      </c>
      <c r="G49" s="59">
        <v>0</v>
      </c>
      <c r="H49" s="49">
        <v>0</v>
      </c>
      <c r="I49" s="49">
        <v>75</v>
      </c>
      <c r="J49" s="50">
        <v>0</v>
      </c>
      <c r="K49" s="49">
        <f t="shared" si="0"/>
        <v>-100</v>
      </c>
      <c r="L49" s="49">
        <v>0</v>
      </c>
      <c r="M49" s="49">
        <v>0</v>
      </c>
      <c r="N49" s="49">
        <v>0</v>
      </c>
      <c r="O49" s="50">
        <v>0</v>
      </c>
      <c r="P49" s="105" t="s">
        <v>23</v>
      </c>
      <c r="Q49" s="49">
        <f t="shared" ref="Q49:T54" si="10">G49+L49</f>
        <v>0</v>
      </c>
      <c r="R49" s="49">
        <f t="shared" si="10"/>
        <v>0</v>
      </c>
      <c r="S49" s="49">
        <f t="shared" si="10"/>
        <v>75</v>
      </c>
      <c r="T49" s="50">
        <f t="shared" si="10"/>
        <v>0</v>
      </c>
      <c r="U49" s="49">
        <f t="shared" si="3"/>
        <v>-100</v>
      </c>
    </row>
    <row r="50" spans="1:21" x14ac:dyDescent="0.2">
      <c r="A50" s="55" t="s">
        <v>105</v>
      </c>
      <c r="B50" s="59">
        <v>0</v>
      </c>
      <c r="C50" s="49">
        <v>0</v>
      </c>
      <c r="D50" s="49">
        <v>2284</v>
      </c>
      <c r="E50" s="50">
        <v>840</v>
      </c>
      <c r="F50" s="49">
        <f t="shared" si="4"/>
        <v>-63.22241681260946</v>
      </c>
      <c r="G50" s="59">
        <v>436</v>
      </c>
      <c r="H50" s="49">
        <v>230</v>
      </c>
      <c r="I50" s="49">
        <v>2084</v>
      </c>
      <c r="J50" s="50">
        <v>695</v>
      </c>
      <c r="K50" s="49">
        <f t="shared" si="0"/>
        <v>-66.650671785028791</v>
      </c>
      <c r="L50" s="49">
        <v>0</v>
      </c>
      <c r="M50" s="49">
        <v>0</v>
      </c>
      <c r="N50" s="49">
        <v>0</v>
      </c>
      <c r="O50" s="50">
        <v>0</v>
      </c>
      <c r="P50" s="105" t="s">
        <v>23</v>
      </c>
      <c r="Q50" s="49">
        <f t="shared" si="10"/>
        <v>436</v>
      </c>
      <c r="R50" s="49">
        <f t="shared" si="10"/>
        <v>230</v>
      </c>
      <c r="S50" s="49">
        <f t="shared" si="10"/>
        <v>2084</v>
      </c>
      <c r="T50" s="50">
        <f t="shared" si="10"/>
        <v>695</v>
      </c>
      <c r="U50" s="49">
        <f t="shared" si="3"/>
        <v>-66.650671785028791</v>
      </c>
    </row>
    <row r="51" spans="1:21" x14ac:dyDescent="0.2">
      <c r="A51" s="55" t="s">
        <v>106</v>
      </c>
      <c r="B51" s="59">
        <v>1</v>
      </c>
      <c r="C51" s="49">
        <v>12</v>
      </c>
      <c r="D51" s="49">
        <v>441</v>
      </c>
      <c r="E51" s="50">
        <v>25</v>
      </c>
      <c r="F51" s="49">
        <f t="shared" si="4"/>
        <v>-94.331065759637184</v>
      </c>
      <c r="G51" s="59">
        <v>59</v>
      </c>
      <c r="H51" s="49">
        <v>46</v>
      </c>
      <c r="I51" s="49">
        <v>498</v>
      </c>
      <c r="J51" s="50">
        <v>137</v>
      </c>
      <c r="K51" s="49">
        <f t="shared" si="0"/>
        <v>-72.489959839357425</v>
      </c>
      <c r="L51" s="49">
        <v>0</v>
      </c>
      <c r="M51" s="49">
        <v>0</v>
      </c>
      <c r="N51" s="49">
        <v>0</v>
      </c>
      <c r="O51" s="50">
        <v>0</v>
      </c>
      <c r="P51" s="105" t="s">
        <v>23</v>
      </c>
      <c r="Q51" s="49">
        <f t="shared" si="10"/>
        <v>59</v>
      </c>
      <c r="R51" s="49">
        <f t="shared" si="10"/>
        <v>46</v>
      </c>
      <c r="S51" s="49">
        <f t="shared" si="10"/>
        <v>498</v>
      </c>
      <c r="T51" s="50">
        <f t="shared" si="10"/>
        <v>137</v>
      </c>
      <c r="U51" s="49">
        <f t="shared" si="3"/>
        <v>-72.489959839357425</v>
      </c>
    </row>
    <row r="52" spans="1:21" x14ac:dyDescent="0.2">
      <c r="A52" s="55" t="s">
        <v>107</v>
      </c>
      <c r="B52" s="59">
        <v>137</v>
      </c>
      <c r="C52" s="49">
        <v>3</v>
      </c>
      <c r="D52" s="49">
        <v>1656</v>
      </c>
      <c r="E52" s="50">
        <v>14</v>
      </c>
      <c r="F52" s="49">
        <f t="shared" si="4"/>
        <v>-99.154589371980677</v>
      </c>
      <c r="G52" s="59">
        <v>231</v>
      </c>
      <c r="H52" s="49">
        <v>31</v>
      </c>
      <c r="I52" s="49">
        <v>1380</v>
      </c>
      <c r="J52" s="50">
        <v>118</v>
      </c>
      <c r="K52" s="49">
        <f t="shared" si="0"/>
        <v>-91.449275362318843</v>
      </c>
      <c r="L52" s="49">
        <v>0</v>
      </c>
      <c r="M52" s="49">
        <v>0</v>
      </c>
      <c r="N52" s="49">
        <v>0</v>
      </c>
      <c r="O52" s="50">
        <v>0</v>
      </c>
      <c r="P52" s="105" t="s">
        <v>23</v>
      </c>
      <c r="Q52" s="49">
        <f t="shared" si="10"/>
        <v>231</v>
      </c>
      <c r="R52" s="49">
        <f t="shared" si="10"/>
        <v>31</v>
      </c>
      <c r="S52" s="49">
        <f t="shared" si="10"/>
        <v>1380</v>
      </c>
      <c r="T52" s="50">
        <f t="shared" si="10"/>
        <v>118</v>
      </c>
      <c r="U52" s="49">
        <f t="shared" si="3"/>
        <v>-91.449275362318843</v>
      </c>
    </row>
    <row r="53" spans="1:21" x14ac:dyDescent="0.2">
      <c r="A53" s="55" t="s">
        <v>108</v>
      </c>
      <c r="B53" s="59">
        <v>0</v>
      </c>
      <c r="C53" s="49">
        <v>0</v>
      </c>
      <c r="D53" s="49">
        <v>640</v>
      </c>
      <c r="E53" s="50">
        <v>0</v>
      </c>
      <c r="F53" s="49">
        <f t="shared" si="4"/>
        <v>-100</v>
      </c>
      <c r="G53" s="59">
        <v>90</v>
      </c>
      <c r="H53" s="49">
        <v>0</v>
      </c>
      <c r="I53" s="49">
        <v>721</v>
      </c>
      <c r="J53" s="50">
        <v>0</v>
      </c>
      <c r="K53" s="49">
        <f t="shared" si="0"/>
        <v>-100</v>
      </c>
      <c r="L53" s="49">
        <v>0</v>
      </c>
      <c r="M53" s="49">
        <v>0</v>
      </c>
      <c r="N53" s="49">
        <v>0</v>
      </c>
      <c r="O53" s="50">
        <v>0</v>
      </c>
      <c r="P53" s="105" t="s">
        <v>23</v>
      </c>
      <c r="Q53" s="49">
        <f t="shared" si="10"/>
        <v>90</v>
      </c>
      <c r="R53" s="49">
        <f t="shared" si="10"/>
        <v>0</v>
      </c>
      <c r="S53" s="49">
        <f t="shared" si="10"/>
        <v>721</v>
      </c>
      <c r="T53" s="50">
        <f t="shared" si="10"/>
        <v>0</v>
      </c>
      <c r="U53" s="49">
        <f t="shared" si="3"/>
        <v>-100</v>
      </c>
    </row>
    <row r="54" spans="1:21" x14ac:dyDescent="0.2">
      <c r="A54" s="54" t="s">
        <v>19</v>
      </c>
      <c r="B54" s="60">
        <v>138</v>
      </c>
      <c r="C54" s="51">
        <v>15</v>
      </c>
      <c r="D54" s="51">
        <v>5021</v>
      </c>
      <c r="E54" s="52">
        <v>879</v>
      </c>
      <c r="F54" s="51">
        <f t="shared" si="4"/>
        <v>-82.493527185819559</v>
      </c>
      <c r="G54" s="60">
        <v>816</v>
      </c>
      <c r="H54" s="51">
        <v>307</v>
      </c>
      <c r="I54" s="51">
        <v>4758</v>
      </c>
      <c r="J54" s="52">
        <v>950</v>
      </c>
      <c r="K54" s="51">
        <f t="shared" si="0"/>
        <v>-80.033627574611174</v>
      </c>
      <c r="L54" s="51">
        <v>0</v>
      </c>
      <c r="M54" s="51">
        <v>0</v>
      </c>
      <c r="N54" s="51">
        <v>0</v>
      </c>
      <c r="O54" s="52">
        <v>0</v>
      </c>
      <c r="P54" s="113" t="s">
        <v>23</v>
      </c>
      <c r="Q54" s="51">
        <f t="shared" si="10"/>
        <v>816</v>
      </c>
      <c r="R54" s="51">
        <f t="shared" si="10"/>
        <v>307</v>
      </c>
      <c r="S54" s="51">
        <f t="shared" si="10"/>
        <v>4758</v>
      </c>
      <c r="T54" s="52">
        <f t="shared" si="10"/>
        <v>950</v>
      </c>
      <c r="U54" s="51">
        <f t="shared" si="3"/>
        <v>-80.033627574611174</v>
      </c>
    </row>
    <row r="55" spans="1:21" x14ac:dyDescent="0.2">
      <c r="A55" s="54" t="s">
        <v>109</v>
      </c>
      <c r="B55" s="58"/>
      <c r="C55" s="47"/>
      <c r="D55" s="47"/>
      <c r="E55" s="48"/>
      <c r="F55" s="47"/>
      <c r="G55" s="58"/>
      <c r="H55" s="47"/>
      <c r="I55" s="47"/>
      <c r="J55" s="48"/>
      <c r="K55" s="47"/>
      <c r="L55" s="47"/>
      <c r="M55" s="47"/>
      <c r="N55" s="47"/>
      <c r="O55" s="48"/>
      <c r="P55" s="47"/>
      <c r="Q55" s="47"/>
      <c r="R55" s="47"/>
      <c r="S55" s="47"/>
      <c r="T55" s="48"/>
      <c r="U55" s="47"/>
    </row>
    <row r="56" spans="1:21" x14ac:dyDescent="0.2">
      <c r="A56" s="54" t="s">
        <v>80</v>
      </c>
      <c r="B56" s="58"/>
      <c r="C56" s="47"/>
      <c r="D56" s="47"/>
      <c r="E56" s="48"/>
      <c r="F56" s="47"/>
      <c r="G56" s="58"/>
      <c r="H56" s="47"/>
      <c r="I56" s="47"/>
      <c r="J56" s="48"/>
      <c r="K56" s="47"/>
      <c r="L56" s="47"/>
      <c r="M56" s="47"/>
      <c r="N56" s="47"/>
      <c r="O56" s="48"/>
      <c r="P56" s="47"/>
      <c r="Q56" s="47"/>
      <c r="R56" s="47"/>
      <c r="S56" s="47"/>
      <c r="T56" s="48"/>
      <c r="U56" s="47"/>
    </row>
    <row r="57" spans="1:21" x14ac:dyDescent="0.2">
      <c r="A57" s="55" t="s">
        <v>110</v>
      </c>
      <c r="B57" s="59">
        <v>1</v>
      </c>
      <c r="C57" s="49">
        <v>166</v>
      </c>
      <c r="D57" s="49">
        <v>1064</v>
      </c>
      <c r="E57" s="50">
        <v>1272</v>
      </c>
      <c r="F57" s="49">
        <f t="shared" si="4"/>
        <v>19.548872180451127</v>
      </c>
      <c r="G57" s="59">
        <v>152</v>
      </c>
      <c r="H57" s="49">
        <v>184</v>
      </c>
      <c r="I57" s="49">
        <v>760</v>
      </c>
      <c r="J57" s="50">
        <v>614</v>
      </c>
      <c r="K57" s="49">
        <f t="shared" si="0"/>
        <v>-19.210526315789473</v>
      </c>
      <c r="L57" s="49">
        <v>0</v>
      </c>
      <c r="M57" s="49">
        <v>0</v>
      </c>
      <c r="N57" s="49">
        <v>0</v>
      </c>
      <c r="O57" s="50">
        <v>0</v>
      </c>
      <c r="P57" s="105" t="s">
        <v>23</v>
      </c>
      <c r="Q57" s="49">
        <f t="shared" ref="Q57:T58" si="11">G57+L57</f>
        <v>152</v>
      </c>
      <c r="R57" s="49">
        <f t="shared" si="11"/>
        <v>184</v>
      </c>
      <c r="S57" s="49">
        <f t="shared" si="11"/>
        <v>760</v>
      </c>
      <c r="T57" s="50">
        <f t="shared" si="11"/>
        <v>614</v>
      </c>
      <c r="U57" s="49">
        <f t="shared" si="3"/>
        <v>-19.210526315789473</v>
      </c>
    </row>
    <row r="58" spans="1:21" x14ac:dyDescent="0.2">
      <c r="A58" s="55" t="s">
        <v>111</v>
      </c>
      <c r="B58" s="59">
        <v>0</v>
      </c>
      <c r="C58" s="49">
        <v>0</v>
      </c>
      <c r="D58" s="49">
        <v>0</v>
      </c>
      <c r="E58" s="50">
        <v>0</v>
      </c>
      <c r="F58" s="105" t="s">
        <v>23</v>
      </c>
      <c r="G58" s="59">
        <v>1</v>
      </c>
      <c r="H58" s="49">
        <v>0</v>
      </c>
      <c r="I58" s="49">
        <v>60</v>
      </c>
      <c r="J58" s="50">
        <v>0</v>
      </c>
      <c r="K58" s="49">
        <f t="shared" si="0"/>
        <v>-100</v>
      </c>
      <c r="L58" s="49">
        <v>0</v>
      </c>
      <c r="M58" s="49">
        <v>0</v>
      </c>
      <c r="N58" s="49">
        <v>0</v>
      </c>
      <c r="O58" s="50">
        <v>0</v>
      </c>
      <c r="P58" s="105" t="s">
        <v>23</v>
      </c>
      <c r="Q58" s="49">
        <f t="shared" si="11"/>
        <v>1</v>
      </c>
      <c r="R58" s="49">
        <f t="shared" si="11"/>
        <v>0</v>
      </c>
      <c r="S58" s="49">
        <f t="shared" si="11"/>
        <v>60</v>
      </c>
      <c r="T58" s="50">
        <f t="shared" si="11"/>
        <v>0</v>
      </c>
      <c r="U58" s="49">
        <f t="shared" si="3"/>
        <v>-100</v>
      </c>
    </row>
    <row r="59" spans="1:21" x14ac:dyDescent="0.2">
      <c r="A59" s="54" t="s">
        <v>112</v>
      </c>
      <c r="B59" s="58"/>
      <c r="C59" s="47"/>
      <c r="D59" s="47"/>
      <c r="E59" s="48"/>
      <c r="F59" s="47"/>
      <c r="G59" s="58"/>
      <c r="H59" s="47"/>
      <c r="I59" s="47"/>
      <c r="J59" s="48"/>
      <c r="K59" s="47"/>
      <c r="L59" s="47"/>
      <c r="M59" s="47"/>
      <c r="N59" s="47"/>
      <c r="O59" s="48"/>
      <c r="P59" s="47"/>
      <c r="Q59" s="47"/>
      <c r="R59" s="47"/>
      <c r="S59" s="47"/>
      <c r="T59" s="48"/>
      <c r="U59" s="47"/>
    </row>
    <row r="60" spans="1:21" x14ac:dyDescent="0.2">
      <c r="A60" s="55" t="s">
        <v>113</v>
      </c>
      <c r="B60" s="59">
        <v>0</v>
      </c>
      <c r="C60" s="49">
        <v>0</v>
      </c>
      <c r="D60" s="49">
        <v>0</v>
      </c>
      <c r="E60" s="50">
        <v>0</v>
      </c>
      <c r="F60" s="105" t="s">
        <v>23</v>
      </c>
      <c r="G60" s="59">
        <v>0</v>
      </c>
      <c r="H60" s="49">
        <v>0</v>
      </c>
      <c r="I60" s="49">
        <v>47</v>
      </c>
      <c r="J60" s="50">
        <v>0</v>
      </c>
      <c r="K60" s="49">
        <f t="shared" si="0"/>
        <v>-100</v>
      </c>
      <c r="L60" s="49">
        <v>0</v>
      </c>
      <c r="M60" s="49">
        <v>0</v>
      </c>
      <c r="N60" s="49">
        <v>0</v>
      </c>
      <c r="O60" s="50">
        <v>0</v>
      </c>
      <c r="P60" s="105" t="s">
        <v>23</v>
      </c>
      <c r="Q60" s="49">
        <f t="shared" ref="Q60:T63" si="12">G60+L60</f>
        <v>0</v>
      </c>
      <c r="R60" s="49">
        <f t="shared" si="12"/>
        <v>0</v>
      </c>
      <c r="S60" s="49">
        <f t="shared" si="12"/>
        <v>47</v>
      </c>
      <c r="T60" s="50">
        <f t="shared" si="12"/>
        <v>0</v>
      </c>
      <c r="U60" s="49">
        <f t="shared" si="3"/>
        <v>-100</v>
      </c>
    </row>
    <row r="61" spans="1:21" x14ac:dyDescent="0.2">
      <c r="A61" s="55" t="s">
        <v>114</v>
      </c>
      <c r="B61" s="59">
        <v>70</v>
      </c>
      <c r="C61" s="49">
        <v>0</v>
      </c>
      <c r="D61" s="49">
        <v>336</v>
      </c>
      <c r="E61" s="50">
        <v>136</v>
      </c>
      <c r="F61" s="49">
        <f t="shared" si="4"/>
        <v>-59.523809523809526</v>
      </c>
      <c r="G61" s="59">
        <v>67</v>
      </c>
      <c r="H61" s="49">
        <v>38</v>
      </c>
      <c r="I61" s="49">
        <v>337</v>
      </c>
      <c r="J61" s="50">
        <v>114</v>
      </c>
      <c r="K61" s="49">
        <f t="shared" si="0"/>
        <v>-66.17210682492582</v>
      </c>
      <c r="L61" s="49">
        <v>0</v>
      </c>
      <c r="M61" s="49">
        <v>0</v>
      </c>
      <c r="N61" s="49">
        <v>0</v>
      </c>
      <c r="O61" s="50">
        <v>0</v>
      </c>
      <c r="P61" s="105" t="s">
        <v>23</v>
      </c>
      <c r="Q61" s="49">
        <f t="shared" si="12"/>
        <v>67</v>
      </c>
      <c r="R61" s="49">
        <f t="shared" si="12"/>
        <v>38</v>
      </c>
      <c r="S61" s="49">
        <f t="shared" si="12"/>
        <v>337</v>
      </c>
      <c r="T61" s="50">
        <f t="shared" si="12"/>
        <v>114</v>
      </c>
      <c r="U61" s="49">
        <f t="shared" si="3"/>
        <v>-66.17210682492582</v>
      </c>
    </row>
    <row r="62" spans="1:21" x14ac:dyDescent="0.2">
      <c r="A62" s="54" t="s">
        <v>19</v>
      </c>
      <c r="B62" s="60">
        <v>71</v>
      </c>
      <c r="C62" s="51">
        <v>166</v>
      </c>
      <c r="D62" s="51">
        <v>1400</v>
      </c>
      <c r="E62" s="52">
        <v>1408</v>
      </c>
      <c r="F62" s="51">
        <f t="shared" si="4"/>
        <v>0.5714285714285714</v>
      </c>
      <c r="G62" s="60">
        <v>220</v>
      </c>
      <c r="H62" s="51">
        <v>222</v>
      </c>
      <c r="I62" s="51">
        <v>1204</v>
      </c>
      <c r="J62" s="52">
        <v>728</v>
      </c>
      <c r="K62" s="51">
        <f t="shared" si="0"/>
        <v>-39.534883720930232</v>
      </c>
      <c r="L62" s="51">
        <v>0</v>
      </c>
      <c r="M62" s="51">
        <v>0</v>
      </c>
      <c r="N62" s="51">
        <v>0</v>
      </c>
      <c r="O62" s="52">
        <v>0</v>
      </c>
      <c r="P62" s="113" t="s">
        <v>23</v>
      </c>
      <c r="Q62" s="51">
        <f t="shared" si="12"/>
        <v>220</v>
      </c>
      <c r="R62" s="51">
        <f t="shared" si="12"/>
        <v>222</v>
      </c>
      <c r="S62" s="51">
        <f t="shared" si="12"/>
        <v>1204</v>
      </c>
      <c r="T62" s="52">
        <f t="shared" si="12"/>
        <v>728</v>
      </c>
      <c r="U62" s="51">
        <f t="shared" si="3"/>
        <v>-39.534883720930232</v>
      </c>
    </row>
    <row r="63" spans="1:21" x14ac:dyDescent="0.2">
      <c r="A63" s="54" t="s">
        <v>115</v>
      </c>
      <c r="B63" s="60">
        <v>157094</v>
      </c>
      <c r="C63" s="51">
        <v>205939</v>
      </c>
      <c r="D63" s="51">
        <v>1308196</v>
      </c>
      <c r="E63" s="52">
        <v>780128</v>
      </c>
      <c r="F63" s="51">
        <f t="shared" si="4"/>
        <v>-40.366122507636469</v>
      </c>
      <c r="G63" s="60">
        <v>166568</v>
      </c>
      <c r="H63" s="51">
        <v>182692</v>
      </c>
      <c r="I63" s="51">
        <v>981782</v>
      </c>
      <c r="J63" s="52">
        <v>689059</v>
      </c>
      <c r="K63" s="51">
        <f t="shared" si="0"/>
        <v>-29.815478385221972</v>
      </c>
      <c r="L63" s="51">
        <v>37930</v>
      </c>
      <c r="M63" s="51">
        <v>29276</v>
      </c>
      <c r="N63" s="51">
        <v>324548</v>
      </c>
      <c r="O63" s="52">
        <v>129805</v>
      </c>
      <c r="P63" s="51">
        <f t="shared" si="1"/>
        <v>-60.004375315823857</v>
      </c>
      <c r="Q63" s="51">
        <f t="shared" si="12"/>
        <v>204498</v>
      </c>
      <c r="R63" s="51">
        <f t="shared" si="12"/>
        <v>211968</v>
      </c>
      <c r="S63" s="51">
        <f t="shared" si="12"/>
        <v>1306330</v>
      </c>
      <c r="T63" s="52">
        <f t="shared" si="12"/>
        <v>818864</v>
      </c>
      <c r="U63" s="51">
        <f t="shared" si="3"/>
        <v>-37.3156859292828</v>
      </c>
    </row>
    <row r="64" spans="1:21" x14ac:dyDescent="0.2">
      <c r="A64" s="92"/>
      <c r="B64" s="93"/>
      <c r="C64" s="51"/>
      <c r="D64" s="51"/>
      <c r="E64" s="52"/>
      <c r="F64" s="51"/>
      <c r="G64" s="93"/>
      <c r="H64" s="51"/>
      <c r="I64" s="51"/>
      <c r="J64" s="52"/>
      <c r="K64" s="51"/>
      <c r="L64" s="51"/>
      <c r="M64" s="51"/>
      <c r="N64" s="51"/>
      <c r="O64" s="52"/>
      <c r="P64" s="51"/>
      <c r="Q64" s="51"/>
      <c r="R64" s="51"/>
      <c r="S64" s="51"/>
      <c r="T64" s="52"/>
      <c r="U64" s="51"/>
    </row>
    <row r="65" spans="1:21" x14ac:dyDescent="0.2">
      <c r="A65" s="91" t="s">
        <v>315</v>
      </c>
      <c r="B65" s="93"/>
      <c r="C65" s="51"/>
      <c r="D65" s="51"/>
      <c r="E65" s="52"/>
      <c r="F65" s="51"/>
      <c r="G65" s="93"/>
      <c r="H65" s="51"/>
      <c r="I65" s="51"/>
      <c r="J65" s="52"/>
      <c r="K65" s="51"/>
      <c r="L65" s="51"/>
      <c r="M65" s="51"/>
      <c r="N65" s="51"/>
      <c r="O65" s="52"/>
      <c r="P65" s="51"/>
      <c r="Q65" s="51"/>
      <c r="R65" s="51"/>
      <c r="S65" s="51"/>
      <c r="T65" s="52"/>
      <c r="U65" s="51"/>
    </row>
    <row r="66" spans="1:21" ht="12.75" customHeight="1" x14ac:dyDescent="0.2">
      <c r="A66" s="37" t="s">
        <v>32</v>
      </c>
      <c r="B66" s="16">
        <v>0</v>
      </c>
      <c r="C66" s="8">
        <v>0</v>
      </c>
      <c r="D66" s="8">
        <v>0</v>
      </c>
      <c r="E66" s="31">
        <v>0</v>
      </c>
      <c r="F66" s="8" t="s">
        <v>23</v>
      </c>
      <c r="G66" s="16">
        <v>0</v>
      </c>
      <c r="H66" s="8">
        <v>0</v>
      </c>
      <c r="I66" s="8">
        <v>120</v>
      </c>
      <c r="J66" s="31">
        <v>0</v>
      </c>
      <c r="K66" s="8">
        <f t="shared" si="0"/>
        <v>-100</v>
      </c>
      <c r="L66" s="16">
        <v>0</v>
      </c>
      <c r="M66" s="8">
        <v>0</v>
      </c>
      <c r="N66" s="8">
        <v>0</v>
      </c>
      <c r="O66" s="31">
        <v>0</v>
      </c>
      <c r="P66" s="8" t="s">
        <v>23</v>
      </c>
      <c r="Q66" s="16">
        <f t="shared" ref="Q66:Q76" si="13">G66+L66</f>
        <v>0</v>
      </c>
      <c r="R66" s="8">
        <f t="shared" ref="R66:R76" si="14">H66+M66</f>
        <v>0</v>
      </c>
      <c r="S66" s="8">
        <f t="shared" ref="S66:S76" si="15">I66+N66</f>
        <v>120</v>
      </c>
      <c r="T66" s="31">
        <f t="shared" ref="T66:T76" si="16">J66+O66</f>
        <v>0</v>
      </c>
      <c r="U66" s="8">
        <f t="shared" si="3"/>
        <v>-100</v>
      </c>
    </row>
    <row r="67" spans="1:21" ht="12.75" customHeight="1" x14ac:dyDescent="0.2">
      <c r="A67" s="37" t="s">
        <v>34</v>
      </c>
      <c r="B67" s="16">
        <v>4198</v>
      </c>
      <c r="C67" s="8">
        <v>1300</v>
      </c>
      <c r="D67" s="8">
        <v>46611</v>
      </c>
      <c r="E67" s="31">
        <v>8512</v>
      </c>
      <c r="F67" s="8">
        <f t="shared" si="4"/>
        <v>-81.738216300873191</v>
      </c>
      <c r="G67" s="16">
        <v>1991</v>
      </c>
      <c r="H67" s="8">
        <v>1633</v>
      </c>
      <c r="I67" s="8">
        <v>14668</v>
      </c>
      <c r="J67" s="31">
        <v>6545</v>
      </c>
      <c r="K67" s="8">
        <f t="shared" si="0"/>
        <v>-55.379056449413689</v>
      </c>
      <c r="L67" s="16">
        <v>1995</v>
      </c>
      <c r="M67" s="8">
        <v>61</v>
      </c>
      <c r="N67" s="8">
        <v>35252</v>
      </c>
      <c r="O67" s="31">
        <v>4736</v>
      </c>
      <c r="P67" s="8">
        <f t="shared" si="1"/>
        <v>-86.565301259503002</v>
      </c>
      <c r="Q67" s="16">
        <f t="shared" si="13"/>
        <v>3986</v>
      </c>
      <c r="R67" s="8">
        <f t="shared" si="14"/>
        <v>1694</v>
      </c>
      <c r="S67" s="8">
        <f t="shared" si="15"/>
        <v>49920</v>
      </c>
      <c r="T67" s="31">
        <f t="shared" si="16"/>
        <v>11281</v>
      </c>
      <c r="U67" s="8">
        <f t="shared" si="3"/>
        <v>-77.401842948717942</v>
      </c>
    </row>
    <row r="68" spans="1:21" ht="12.75" customHeight="1" x14ac:dyDescent="0.2">
      <c r="A68" s="37" t="s">
        <v>35</v>
      </c>
      <c r="B68" s="16">
        <v>6183</v>
      </c>
      <c r="C68" s="8">
        <v>5639</v>
      </c>
      <c r="D68" s="8">
        <v>46162</v>
      </c>
      <c r="E68" s="31">
        <v>22036</v>
      </c>
      <c r="F68" s="8">
        <f t="shared" si="4"/>
        <v>-52.263766734543559</v>
      </c>
      <c r="G68" s="16">
        <v>0</v>
      </c>
      <c r="H68" s="8">
        <v>0</v>
      </c>
      <c r="I68" s="8">
        <v>0</v>
      </c>
      <c r="J68" s="31">
        <v>0</v>
      </c>
      <c r="K68" s="8" t="s">
        <v>23</v>
      </c>
      <c r="L68" s="16">
        <v>5548</v>
      </c>
      <c r="M68" s="8">
        <v>5075</v>
      </c>
      <c r="N68" s="8">
        <v>45644</v>
      </c>
      <c r="O68" s="31">
        <v>21705</v>
      </c>
      <c r="P68" s="8">
        <f t="shared" si="1"/>
        <v>-52.44720007010779</v>
      </c>
      <c r="Q68" s="16">
        <f t="shared" si="13"/>
        <v>5548</v>
      </c>
      <c r="R68" s="8">
        <f t="shared" si="14"/>
        <v>5075</v>
      </c>
      <c r="S68" s="8">
        <f t="shared" si="15"/>
        <v>45644</v>
      </c>
      <c r="T68" s="31">
        <f t="shared" si="16"/>
        <v>21705</v>
      </c>
      <c r="U68" s="8">
        <f t="shared" si="3"/>
        <v>-52.44720007010779</v>
      </c>
    </row>
    <row r="69" spans="1:21" ht="12.75" customHeight="1" x14ac:dyDescent="0.2">
      <c r="A69" s="37" t="s">
        <v>37</v>
      </c>
      <c r="B69" s="16">
        <v>4851</v>
      </c>
      <c r="C69" s="8">
        <v>9249</v>
      </c>
      <c r="D69" s="8">
        <v>55094</v>
      </c>
      <c r="E69" s="31">
        <v>31628</v>
      </c>
      <c r="F69" s="8">
        <f t="shared" si="4"/>
        <v>-42.592659817765998</v>
      </c>
      <c r="G69" s="16">
        <v>8207</v>
      </c>
      <c r="H69" s="8">
        <v>9705</v>
      </c>
      <c r="I69" s="8">
        <v>58934</v>
      </c>
      <c r="J69" s="31">
        <v>31153</v>
      </c>
      <c r="K69" s="8">
        <f t="shared" si="0"/>
        <v>-47.139172633793734</v>
      </c>
      <c r="L69" s="16">
        <v>573</v>
      </c>
      <c r="M69" s="8">
        <v>30</v>
      </c>
      <c r="N69" s="8">
        <v>2174</v>
      </c>
      <c r="O69" s="31">
        <v>260</v>
      </c>
      <c r="P69" s="8">
        <f t="shared" si="1"/>
        <v>-88.040478380864755</v>
      </c>
      <c r="Q69" s="16">
        <f t="shared" si="13"/>
        <v>8780</v>
      </c>
      <c r="R69" s="8">
        <f t="shared" si="14"/>
        <v>9735</v>
      </c>
      <c r="S69" s="8">
        <f t="shared" si="15"/>
        <v>61108</v>
      </c>
      <c r="T69" s="31">
        <f t="shared" si="16"/>
        <v>31413</v>
      </c>
      <c r="U69" s="8">
        <f t="shared" si="3"/>
        <v>-48.594292073050994</v>
      </c>
    </row>
    <row r="70" spans="1:21" ht="12.75" customHeight="1" x14ac:dyDescent="0.2">
      <c r="A70" s="37" t="s">
        <v>38</v>
      </c>
      <c r="B70" s="16">
        <v>35044</v>
      </c>
      <c r="C70" s="8">
        <v>39518</v>
      </c>
      <c r="D70" s="8">
        <v>267748</v>
      </c>
      <c r="E70" s="31">
        <v>145402</v>
      </c>
      <c r="F70" s="8">
        <f t="shared" si="4"/>
        <v>-45.694458968881186</v>
      </c>
      <c r="G70" s="16">
        <v>34032</v>
      </c>
      <c r="H70" s="8">
        <v>33654</v>
      </c>
      <c r="I70" s="8">
        <v>188078</v>
      </c>
      <c r="J70" s="31">
        <v>120869</v>
      </c>
      <c r="K70" s="8">
        <f t="shared" si="0"/>
        <v>-35.734642010229798</v>
      </c>
      <c r="L70" s="16">
        <v>10668</v>
      </c>
      <c r="M70" s="8">
        <v>8769</v>
      </c>
      <c r="N70" s="8">
        <v>90105</v>
      </c>
      <c r="O70" s="31">
        <v>34444</v>
      </c>
      <c r="P70" s="8">
        <f t="shared" si="1"/>
        <v>-61.77348648798624</v>
      </c>
      <c r="Q70" s="16">
        <f t="shared" si="13"/>
        <v>44700</v>
      </c>
      <c r="R70" s="8">
        <f t="shared" si="14"/>
        <v>42423</v>
      </c>
      <c r="S70" s="8">
        <f t="shared" si="15"/>
        <v>278183</v>
      </c>
      <c r="T70" s="31">
        <f t="shared" si="16"/>
        <v>155313</v>
      </c>
      <c r="U70" s="8">
        <f t="shared" si="3"/>
        <v>-44.168766603279138</v>
      </c>
    </row>
    <row r="71" spans="1:21" ht="12.75" customHeight="1" x14ac:dyDescent="0.2">
      <c r="A71" s="37" t="s">
        <v>41</v>
      </c>
      <c r="B71" s="16">
        <v>89</v>
      </c>
      <c r="C71" s="8">
        <v>0</v>
      </c>
      <c r="D71" s="8">
        <v>345</v>
      </c>
      <c r="E71" s="31">
        <v>143</v>
      </c>
      <c r="F71" s="8">
        <f t="shared" si="4"/>
        <v>-58.550724637681164</v>
      </c>
      <c r="G71" s="16">
        <v>138</v>
      </c>
      <c r="H71" s="8">
        <v>1</v>
      </c>
      <c r="I71" s="8">
        <v>487</v>
      </c>
      <c r="J71" s="31">
        <v>9</v>
      </c>
      <c r="K71" s="8">
        <f t="shared" si="0"/>
        <v>-98.151950718685839</v>
      </c>
      <c r="L71" s="16">
        <v>0</v>
      </c>
      <c r="M71" s="8">
        <v>0</v>
      </c>
      <c r="N71" s="8">
        <v>0</v>
      </c>
      <c r="O71" s="31">
        <v>6</v>
      </c>
      <c r="P71" s="8" t="s">
        <v>23</v>
      </c>
      <c r="Q71" s="16">
        <f t="shared" si="13"/>
        <v>138</v>
      </c>
      <c r="R71" s="8">
        <f t="shared" si="14"/>
        <v>1</v>
      </c>
      <c r="S71" s="8">
        <f t="shared" si="15"/>
        <v>487</v>
      </c>
      <c r="T71" s="31">
        <f t="shared" si="16"/>
        <v>15</v>
      </c>
      <c r="U71" s="8">
        <f t="shared" si="3"/>
        <v>-96.919917864476389</v>
      </c>
    </row>
    <row r="72" spans="1:21" ht="12.75" customHeight="1" x14ac:dyDescent="0.2">
      <c r="A72" s="37" t="s">
        <v>42</v>
      </c>
      <c r="B72" s="16">
        <v>0</v>
      </c>
      <c r="C72" s="8">
        <v>0</v>
      </c>
      <c r="D72" s="8">
        <v>0</v>
      </c>
      <c r="E72" s="31">
        <v>5</v>
      </c>
      <c r="F72" s="8" t="s">
        <v>23</v>
      </c>
      <c r="G72" s="16">
        <v>16</v>
      </c>
      <c r="H72" s="8">
        <v>1</v>
      </c>
      <c r="I72" s="8">
        <v>21</v>
      </c>
      <c r="J72" s="31">
        <v>1</v>
      </c>
      <c r="K72" s="8">
        <f t="shared" si="0"/>
        <v>-95.238095238095227</v>
      </c>
      <c r="L72" s="16">
        <v>8</v>
      </c>
      <c r="M72" s="8">
        <v>0</v>
      </c>
      <c r="N72" s="8">
        <v>70</v>
      </c>
      <c r="O72" s="31">
        <v>16</v>
      </c>
      <c r="P72" s="8">
        <f t="shared" si="1"/>
        <v>-77.142857142857153</v>
      </c>
      <c r="Q72" s="16">
        <f t="shared" si="13"/>
        <v>24</v>
      </c>
      <c r="R72" s="8">
        <f t="shared" si="14"/>
        <v>1</v>
      </c>
      <c r="S72" s="8">
        <f t="shared" si="15"/>
        <v>91</v>
      </c>
      <c r="T72" s="31">
        <f t="shared" si="16"/>
        <v>17</v>
      </c>
      <c r="U72" s="8">
        <f t="shared" si="3"/>
        <v>-81.318681318681314</v>
      </c>
    </row>
    <row r="73" spans="1:21" ht="12.75" customHeight="1" x14ac:dyDescent="0.2">
      <c r="A73" s="37" t="s">
        <v>43</v>
      </c>
      <c r="B73" s="16">
        <v>86986</v>
      </c>
      <c r="C73" s="8">
        <v>135935</v>
      </c>
      <c r="D73" s="8">
        <v>676074</v>
      </c>
      <c r="E73" s="31">
        <v>467192</v>
      </c>
      <c r="F73" s="8">
        <f t="shared" si="4"/>
        <v>-30.896322000254411</v>
      </c>
      <c r="G73" s="16">
        <v>106002</v>
      </c>
      <c r="H73" s="8">
        <v>124951</v>
      </c>
      <c r="I73" s="8">
        <v>594234</v>
      </c>
      <c r="J73" s="31">
        <v>437078</v>
      </c>
      <c r="K73" s="8">
        <f t="shared" si="0"/>
        <v>-26.446820612755246</v>
      </c>
      <c r="L73" s="16">
        <v>8346</v>
      </c>
      <c r="M73" s="8">
        <v>8822</v>
      </c>
      <c r="N73" s="8">
        <v>57181</v>
      </c>
      <c r="O73" s="31">
        <v>38777</v>
      </c>
      <c r="P73" s="8">
        <f t="shared" si="1"/>
        <v>-32.185516167957893</v>
      </c>
      <c r="Q73" s="16">
        <f t="shared" si="13"/>
        <v>114348</v>
      </c>
      <c r="R73" s="8">
        <f t="shared" si="14"/>
        <v>133773</v>
      </c>
      <c r="S73" s="8">
        <f t="shared" si="15"/>
        <v>651415</v>
      </c>
      <c r="T73" s="31">
        <f t="shared" si="16"/>
        <v>475855</v>
      </c>
      <c r="U73" s="8">
        <f t="shared" si="3"/>
        <v>-26.950561470030625</v>
      </c>
    </row>
    <row r="74" spans="1:21" ht="12.75" customHeight="1" x14ac:dyDescent="0.2">
      <c r="A74" s="37" t="s">
        <v>45</v>
      </c>
      <c r="B74" s="16">
        <v>7486</v>
      </c>
      <c r="C74" s="8">
        <v>1164</v>
      </c>
      <c r="D74" s="8">
        <v>51955</v>
      </c>
      <c r="E74" s="31">
        <v>9793</v>
      </c>
      <c r="F74" s="8">
        <f t="shared" si="4"/>
        <v>-81.150996054277741</v>
      </c>
      <c r="G74" s="16">
        <v>1078</v>
      </c>
      <c r="H74" s="8">
        <v>953</v>
      </c>
      <c r="I74" s="8">
        <v>7960</v>
      </c>
      <c r="J74" s="31">
        <v>3507</v>
      </c>
      <c r="K74" s="8">
        <f t="shared" si="0"/>
        <v>-55.942211055276381</v>
      </c>
      <c r="L74" s="16">
        <v>7149</v>
      </c>
      <c r="M74" s="8">
        <v>50</v>
      </c>
      <c r="N74" s="8">
        <v>39957</v>
      </c>
      <c r="O74" s="31">
        <v>6910</v>
      </c>
      <c r="P74" s="8">
        <f t="shared" si="1"/>
        <v>-82.70640939009435</v>
      </c>
      <c r="Q74" s="16">
        <f t="shared" si="13"/>
        <v>8227</v>
      </c>
      <c r="R74" s="8">
        <f t="shared" si="14"/>
        <v>1003</v>
      </c>
      <c r="S74" s="8">
        <f t="shared" si="15"/>
        <v>47917</v>
      </c>
      <c r="T74" s="31">
        <f t="shared" si="16"/>
        <v>10417</v>
      </c>
      <c r="U74" s="8">
        <f t="shared" si="3"/>
        <v>-78.260325145564195</v>
      </c>
    </row>
    <row r="75" spans="1:21" ht="12.75" customHeight="1" x14ac:dyDescent="0.2">
      <c r="A75" s="37" t="s">
        <v>46</v>
      </c>
      <c r="B75" s="16">
        <v>5368</v>
      </c>
      <c r="C75" s="8">
        <v>5026</v>
      </c>
      <c r="D75" s="8">
        <v>39090</v>
      </c>
      <c r="E75" s="31">
        <v>16149</v>
      </c>
      <c r="F75" s="8">
        <f t="shared" si="4"/>
        <v>-58.68764389869532</v>
      </c>
      <c r="G75" s="16">
        <v>5384</v>
      </c>
      <c r="H75" s="8">
        <v>5371</v>
      </c>
      <c r="I75" s="8">
        <v>28102</v>
      </c>
      <c r="J75" s="31">
        <v>19693</v>
      </c>
      <c r="K75" s="8">
        <f t="shared" si="0"/>
        <v>-29.923137143263823</v>
      </c>
      <c r="L75" s="16">
        <v>909</v>
      </c>
      <c r="M75" s="8">
        <v>42</v>
      </c>
      <c r="N75" s="8">
        <v>7791</v>
      </c>
      <c r="O75" s="31">
        <v>938</v>
      </c>
      <c r="P75" s="8">
        <f t="shared" si="1"/>
        <v>-87.96046720575022</v>
      </c>
      <c r="Q75" s="16">
        <f t="shared" si="13"/>
        <v>6293</v>
      </c>
      <c r="R75" s="8">
        <f t="shared" si="14"/>
        <v>5413</v>
      </c>
      <c r="S75" s="8">
        <f t="shared" si="15"/>
        <v>35893</v>
      </c>
      <c r="T75" s="31">
        <f t="shared" si="16"/>
        <v>20631</v>
      </c>
      <c r="U75" s="8">
        <f t="shared" si="3"/>
        <v>-42.520825787758056</v>
      </c>
    </row>
    <row r="76" spans="1:21" ht="12.75" customHeight="1" x14ac:dyDescent="0.2">
      <c r="A76" s="37" t="s">
        <v>47</v>
      </c>
      <c r="B76" s="16">
        <v>938</v>
      </c>
      <c r="C76" s="8">
        <v>1157</v>
      </c>
      <c r="D76" s="8">
        <v>8454</v>
      </c>
      <c r="E76" s="31">
        <v>6071</v>
      </c>
      <c r="F76" s="8">
        <f t="shared" ref="F76:F139" si="17">(E76-D76)/D76*100</f>
        <v>-28.187840075703807</v>
      </c>
      <c r="G76" s="16">
        <v>1198</v>
      </c>
      <c r="H76" s="8">
        <v>1239</v>
      </c>
      <c r="I76" s="8">
        <v>7333</v>
      </c>
      <c r="J76" s="31">
        <v>4954</v>
      </c>
      <c r="K76" s="8">
        <f t="shared" ref="K76:K139" si="18">(J76-I76)/I76*100</f>
        <v>-32.44238374471567</v>
      </c>
      <c r="L76" s="16">
        <v>0</v>
      </c>
      <c r="M76" s="8">
        <v>0</v>
      </c>
      <c r="N76" s="8">
        <v>3</v>
      </c>
      <c r="O76" s="31">
        <v>12</v>
      </c>
      <c r="P76" s="8">
        <f t="shared" ref="P76:P139" si="19">(O76-N76)/N76*100</f>
        <v>300</v>
      </c>
      <c r="Q76" s="16">
        <f t="shared" si="13"/>
        <v>1198</v>
      </c>
      <c r="R76" s="8">
        <f t="shared" si="14"/>
        <v>1239</v>
      </c>
      <c r="S76" s="8">
        <f t="shared" si="15"/>
        <v>7336</v>
      </c>
      <c r="T76" s="31">
        <f t="shared" si="16"/>
        <v>4966</v>
      </c>
      <c r="U76" s="8">
        <f t="shared" ref="U76:U139" si="20">(T76-S76)/S76*100</f>
        <v>-32.30643402399128</v>
      </c>
    </row>
    <row r="77" spans="1:21" ht="12.75" customHeight="1" x14ac:dyDescent="0.2">
      <c r="A77" s="37" t="s">
        <v>299</v>
      </c>
      <c r="B77" s="16" t="s">
        <v>300</v>
      </c>
      <c r="C77" s="8" t="s">
        <v>300</v>
      </c>
      <c r="D77" s="8">
        <v>34551</v>
      </c>
      <c r="E77" s="31">
        <v>39361</v>
      </c>
      <c r="F77" s="8">
        <f t="shared" si="17"/>
        <v>13.921449451535411</v>
      </c>
      <c r="G77" s="16" t="s">
        <v>300</v>
      </c>
      <c r="H77" s="8" t="s">
        <v>300</v>
      </c>
      <c r="I77" s="8">
        <v>32230</v>
      </c>
      <c r="J77" s="31">
        <v>44941</v>
      </c>
      <c r="K77" s="8">
        <f t="shared" si="18"/>
        <v>39.438411417933601</v>
      </c>
      <c r="L77" s="16" t="s">
        <v>300</v>
      </c>
      <c r="M77" s="8" t="s">
        <v>300</v>
      </c>
      <c r="N77" s="8">
        <v>273</v>
      </c>
      <c r="O77" s="31">
        <v>82</v>
      </c>
      <c r="P77" s="8">
        <f t="shared" si="19"/>
        <v>-69.963369963369956</v>
      </c>
      <c r="Q77" s="16" t="s">
        <v>300</v>
      </c>
      <c r="R77" s="8" t="s">
        <v>300</v>
      </c>
      <c r="S77" s="8">
        <f t="shared" ref="S77:T80" si="21">I77+N77</f>
        <v>32503</v>
      </c>
      <c r="T77" s="31">
        <f t="shared" si="21"/>
        <v>45023</v>
      </c>
      <c r="U77" s="8">
        <f t="shared" si="20"/>
        <v>38.519521274959232</v>
      </c>
    </row>
    <row r="78" spans="1:21" ht="12.75" customHeight="1" x14ac:dyDescent="0.2">
      <c r="A78" s="37" t="s">
        <v>49</v>
      </c>
      <c r="B78" s="16">
        <v>2519</v>
      </c>
      <c r="C78" s="8">
        <v>589</v>
      </c>
      <c r="D78" s="8">
        <v>24193</v>
      </c>
      <c r="E78" s="31">
        <v>1898</v>
      </c>
      <c r="F78" s="8">
        <f t="shared" si="17"/>
        <v>-92.154755507791506</v>
      </c>
      <c r="G78" s="16">
        <v>5464</v>
      </c>
      <c r="H78" s="8">
        <v>3389</v>
      </c>
      <c r="I78" s="8">
        <v>32470</v>
      </c>
      <c r="J78" s="31">
        <v>11371</v>
      </c>
      <c r="K78" s="8">
        <f t="shared" si="18"/>
        <v>-64.979981521404369</v>
      </c>
      <c r="L78" s="16">
        <v>744</v>
      </c>
      <c r="M78" s="8">
        <v>0</v>
      </c>
      <c r="N78" s="8">
        <v>6200</v>
      </c>
      <c r="O78" s="31">
        <v>0</v>
      </c>
      <c r="P78" s="8">
        <f t="shared" si="19"/>
        <v>-100</v>
      </c>
      <c r="Q78" s="16">
        <f t="shared" ref="Q78:R80" si="22">G78+L78</f>
        <v>6208</v>
      </c>
      <c r="R78" s="8">
        <f t="shared" si="22"/>
        <v>3389</v>
      </c>
      <c r="S78" s="8">
        <f t="shared" si="21"/>
        <v>38670</v>
      </c>
      <c r="T78" s="31">
        <f t="shared" si="21"/>
        <v>11371</v>
      </c>
      <c r="U78" s="8">
        <f t="shared" si="20"/>
        <v>-70.59477631238687</v>
      </c>
    </row>
    <row r="79" spans="1:21" ht="12.75" customHeight="1" x14ac:dyDescent="0.2">
      <c r="A79" s="37" t="s">
        <v>50</v>
      </c>
      <c r="B79" s="16">
        <v>3432</v>
      </c>
      <c r="C79" s="8">
        <v>6362</v>
      </c>
      <c r="D79" s="8">
        <v>57919</v>
      </c>
      <c r="E79" s="31">
        <v>31938</v>
      </c>
      <c r="F79" s="8">
        <f t="shared" si="17"/>
        <v>-44.857473367979416</v>
      </c>
      <c r="G79" s="16">
        <v>3058</v>
      </c>
      <c r="H79" s="8">
        <v>1795</v>
      </c>
      <c r="I79" s="8">
        <v>17145</v>
      </c>
      <c r="J79" s="31">
        <v>8938</v>
      </c>
      <c r="K79" s="8">
        <f t="shared" si="18"/>
        <v>-47.868183143773699</v>
      </c>
      <c r="L79" s="16">
        <v>1990</v>
      </c>
      <c r="M79" s="8">
        <v>6427</v>
      </c>
      <c r="N79" s="8">
        <v>39898</v>
      </c>
      <c r="O79" s="31">
        <v>21919</v>
      </c>
      <c r="P79" s="8">
        <f t="shared" si="19"/>
        <v>-45.062409143315449</v>
      </c>
      <c r="Q79" s="16">
        <f t="shared" si="22"/>
        <v>5048</v>
      </c>
      <c r="R79" s="8">
        <f t="shared" si="22"/>
        <v>8222</v>
      </c>
      <c r="S79" s="8">
        <f t="shared" si="21"/>
        <v>57043</v>
      </c>
      <c r="T79" s="31">
        <f t="shared" si="21"/>
        <v>30857</v>
      </c>
      <c r="U79" s="8">
        <f t="shared" si="20"/>
        <v>-45.905720246130109</v>
      </c>
    </row>
    <row r="80" spans="1:21" ht="12.75" customHeight="1" x14ac:dyDescent="0.2">
      <c r="A80" s="36" t="s">
        <v>65</v>
      </c>
      <c r="B80" s="39">
        <v>157094</v>
      </c>
      <c r="C80" s="32">
        <v>205939</v>
      </c>
      <c r="D80" s="32">
        <v>1308196</v>
      </c>
      <c r="E80" s="33">
        <v>780128</v>
      </c>
      <c r="F80" s="32">
        <f t="shared" si="17"/>
        <v>-40.366122507636469</v>
      </c>
      <c r="G80" s="39">
        <v>166568</v>
      </c>
      <c r="H80" s="32">
        <v>182692</v>
      </c>
      <c r="I80" s="32">
        <v>981782</v>
      </c>
      <c r="J80" s="33">
        <v>689059</v>
      </c>
      <c r="K80" s="32">
        <f t="shared" si="18"/>
        <v>-29.815478385221972</v>
      </c>
      <c r="L80" s="39">
        <v>37930</v>
      </c>
      <c r="M80" s="32">
        <v>29276</v>
      </c>
      <c r="N80" s="32">
        <v>324548</v>
      </c>
      <c r="O80" s="33">
        <v>129805</v>
      </c>
      <c r="P80" s="32">
        <f t="shared" si="19"/>
        <v>-60.004375315823857</v>
      </c>
      <c r="Q80" s="39">
        <f t="shared" si="22"/>
        <v>204498</v>
      </c>
      <c r="R80" s="32">
        <f t="shared" si="22"/>
        <v>211968</v>
      </c>
      <c r="S80" s="32">
        <f t="shared" si="21"/>
        <v>1306330</v>
      </c>
      <c r="T80" s="33">
        <f t="shared" si="21"/>
        <v>818864</v>
      </c>
      <c r="U80" s="32">
        <f t="shared" si="20"/>
        <v>-37.3156859292828</v>
      </c>
    </row>
    <row r="81" spans="1:21" ht="12.75" customHeight="1" x14ac:dyDescent="0.2">
      <c r="A81" s="89"/>
      <c r="B81" s="90"/>
      <c r="C81" s="32"/>
      <c r="D81" s="32"/>
      <c r="E81" s="33"/>
      <c r="F81" s="32"/>
      <c r="G81" s="90"/>
      <c r="H81" s="32"/>
      <c r="I81" s="32"/>
      <c r="J81" s="33"/>
      <c r="K81" s="32"/>
      <c r="L81" s="32"/>
      <c r="M81" s="32"/>
      <c r="N81" s="32"/>
      <c r="O81" s="33"/>
      <c r="P81" s="32"/>
      <c r="Q81" s="32"/>
      <c r="R81" s="32"/>
      <c r="S81" s="32"/>
      <c r="T81" s="33"/>
      <c r="U81" s="32"/>
    </row>
    <row r="82" spans="1:21" x14ac:dyDescent="0.2">
      <c r="A82" s="54" t="s">
        <v>66</v>
      </c>
      <c r="B82" s="58"/>
      <c r="C82" s="47"/>
      <c r="D82" s="47"/>
      <c r="E82" s="48"/>
      <c r="F82" s="47"/>
      <c r="G82" s="58"/>
      <c r="H82" s="47"/>
      <c r="I82" s="47"/>
      <c r="J82" s="48"/>
      <c r="K82" s="47"/>
      <c r="L82" s="47"/>
      <c r="M82" s="47"/>
      <c r="N82" s="47"/>
      <c r="O82" s="48"/>
      <c r="P82" s="47"/>
      <c r="Q82" s="47"/>
      <c r="R82" s="47"/>
      <c r="S82" s="47"/>
      <c r="T82" s="48"/>
      <c r="U82" s="47"/>
    </row>
    <row r="83" spans="1:21" x14ac:dyDescent="0.2">
      <c r="A83" s="54" t="s">
        <v>116</v>
      </c>
      <c r="B83" s="58"/>
      <c r="C83" s="47"/>
      <c r="D83" s="47"/>
      <c r="E83" s="48"/>
      <c r="F83" s="47"/>
      <c r="G83" s="58"/>
      <c r="H83" s="47"/>
      <c r="I83" s="47"/>
      <c r="J83" s="48"/>
      <c r="K83" s="47"/>
      <c r="L83" s="47"/>
      <c r="M83" s="47"/>
      <c r="N83" s="47"/>
      <c r="O83" s="48"/>
      <c r="P83" s="47"/>
      <c r="Q83" s="47"/>
      <c r="R83" s="47"/>
      <c r="S83" s="47"/>
      <c r="T83" s="48"/>
      <c r="U83" s="47"/>
    </row>
    <row r="84" spans="1:21" x14ac:dyDescent="0.2">
      <c r="A84" s="54" t="s">
        <v>117</v>
      </c>
      <c r="B84" s="58"/>
      <c r="C84" s="47"/>
      <c r="D84" s="47"/>
      <c r="E84" s="48"/>
      <c r="F84" s="47"/>
      <c r="G84" s="58"/>
      <c r="H84" s="47"/>
      <c r="I84" s="47"/>
      <c r="J84" s="48"/>
      <c r="K84" s="47"/>
      <c r="L84" s="47"/>
      <c r="M84" s="47"/>
      <c r="N84" s="47"/>
      <c r="O84" s="48"/>
      <c r="P84" s="47"/>
      <c r="Q84" s="47"/>
      <c r="R84" s="47"/>
      <c r="S84" s="47"/>
      <c r="T84" s="48"/>
      <c r="U84" s="47"/>
    </row>
    <row r="85" spans="1:21" x14ac:dyDescent="0.2">
      <c r="A85" s="55" t="s">
        <v>118</v>
      </c>
      <c r="B85" s="59">
        <v>2</v>
      </c>
      <c r="C85" s="49">
        <v>0</v>
      </c>
      <c r="D85" s="49">
        <v>55</v>
      </c>
      <c r="E85" s="50">
        <v>0</v>
      </c>
      <c r="F85" s="49">
        <f t="shared" si="17"/>
        <v>-100</v>
      </c>
      <c r="G85" s="59">
        <v>10</v>
      </c>
      <c r="H85" s="49">
        <v>0</v>
      </c>
      <c r="I85" s="49">
        <v>59</v>
      </c>
      <c r="J85" s="50">
        <v>0</v>
      </c>
      <c r="K85" s="49">
        <f t="shared" si="18"/>
        <v>-100</v>
      </c>
      <c r="L85" s="49">
        <v>0</v>
      </c>
      <c r="M85" s="49">
        <v>0</v>
      </c>
      <c r="N85" s="49">
        <v>0</v>
      </c>
      <c r="O85" s="50">
        <v>0</v>
      </c>
      <c r="P85" s="105" t="s">
        <v>23</v>
      </c>
      <c r="Q85" s="49">
        <f t="shared" ref="Q85:Q93" si="23">G85+L85</f>
        <v>10</v>
      </c>
      <c r="R85" s="49">
        <f t="shared" ref="R85:R93" si="24">H85+M85</f>
        <v>0</v>
      </c>
      <c r="S85" s="49">
        <f t="shared" ref="S85:S93" si="25">I85+N85</f>
        <v>59</v>
      </c>
      <c r="T85" s="50">
        <f t="shared" ref="T85:T93" si="26">J85+O85</f>
        <v>0</v>
      </c>
      <c r="U85" s="49">
        <f t="shared" si="20"/>
        <v>-100</v>
      </c>
    </row>
    <row r="86" spans="1:21" x14ac:dyDescent="0.2">
      <c r="A86" s="55" t="s">
        <v>119</v>
      </c>
      <c r="B86" s="59">
        <v>9446</v>
      </c>
      <c r="C86" s="49">
        <v>6840</v>
      </c>
      <c r="D86" s="49">
        <v>67627</v>
      </c>
      <c r="E86" s="50">
        <v>37635</v>
      </c>
      <c r="F86" s="49">
        <f t="shared" si="17"/>
        <v>-44.349150487231434</v>
      </c>
      <c r="G86" s="59">
        <v>4326</v>
      </c>
      <c r="H86" s="49">
        <v>4599</v>
      </c>
      <c r="I86" s="49">
        <v>23533</v>
      </c>
      <c r="J86" s="50">
        <v>14895</v>
      </c>
      <c r="K86" s="49">
        <f t="shared" si="18"/>
        <v>-36.705902349891637</v>
      </c>
      <c r="L86" s="49">
        <v>5176</v>
      </c>
      <c r="M86" s="49">
        <v>1776</v>
      </c>
      <c r="N86" s="49">
        <v>43769</v>
      </c>
      <c r="O86" s="50">
        <v>23190</v>
      </c>
      <c r="P86" s="49">
        <f t="shared" si="19"/>
        <v>-47.017295346021157</v>
      </c>
      <c r="Q86" s="49">
        <f t="shared" si="23"/>
        <v>9502</v>
      </c>
      <c r="R86" s="49">
        <f t="shared" si="24"/>
        <v>6375</v>
      </c>
      <c r="S86" s="49">
        <f t="shared" si="25"/>
        <v>67302</v>
      </c>
      <c r="T86" s="50">
        <f t="shared" si="26"/>
        <v>38085</v>
      </c>
      <c r="U86" s="49">
        <f t="shared" si="20"/>
        <v>-43.411785682446286</v>
      </c>
    </row>
    <row r="87" spans="1:21" x14ac:dyDescent="0.2">
      <c r="A87" s="55" t="s">
        <v>120</v>
      </c>
      <c r="B87" s="59">
        <v>420</v>
      </c>
      <c r="C87" s="49">
        <v>1023</v>
      </c>
      <c r="D87" s="49">
        <v>8836</v>
      </c>
      <c r="E87" s="50">
        <v>4436</v>
      </c>
      <c r="F87" s="49">
        <f t="shared" si="17"/>
        <v>-49.796287913082843</v>
      </c>
      <c r="G87" s="59">
        <v>1367</v>
      </c>
      <c r="H87" s="49">
        <v>1100</v>
      </c>
      <c r="I87" s="49">
        <v>9605</v>
      </c>
      <c r="J87" s="50">
        <v>4458</v>
      </c>
      <c r="K87" s="49">
        <f t="shared" si="18"/>
        <v>-53.586673607496095</v>
      </c>
      <c r="L87" s="49">
        <v>0</v>
      </c>
      <c r="M87" s="49">
        <v>54</v>
      </c>
      <c r="N87" s="49">
        <v>31</v>
      </c>
      <c r="O87" s="50">
        <v>120</v>
      </c>
      <c r="P87" s="49">
        <f t="shared" si="19"/>
        <v>287.09677419354841</v>
      </c>
      <c r="Q87" s="49">
        <f t="shared" si="23"/>
        <v>1367</v>
      </c>
      <c r="R87" s="49">
        <f t="shared" si="24"/>
        <v>1154</v>
      </c>
      <c r="S87" s="49">
        <f t="shared" si="25"/>
        <v>9636</v>
      </c>
      <c r="T87" s="50">
        <f t="shared" si="26"/>
        <v>4578</v>
      </c>
      <c r="U87" s="49">
        <f t="shared" si="20"/>
        <v>-52.490660024906596</v>
      </c>
    </row>
    <row r="88" spans="1:21" x14ac:dyDescent="0.2">
      <c r="A88" s="55" t="s">
        <v>121</v>
      </c>
      <c r="B88" s="59">
        <v>9000</v>
      </c>
      <c r="C88" s="49">
        <v>9289</v>
      </c>
      <c r="D88" s="49">
        <v>53734</v>
      </c>
      <c r="E88" s="50">
        <v>38564</v>
      </c>
      <c r="F88" s="49">
        <f t="shared" si="17"/>
        <v>-28.231659656828079</v>
      </c>
      <c r="G88" s="59">
        <v>8576</v>
      </c>
      <c r="H88" s="49">
        <v>8828</v>
      </c>
      <c r="I88" s="49">
        <v>51257</v>
      </c>
      <c r="J88" s="50">
        <v>37669</v>
      </c>
      <c r="K88" s="49">
        <f t="shared" si="18"/>
        <v>-26.50954991513354</v>
      </c>
      <c r="L88" s="49">
        <v>516</v>
      </c>
      <c r="M88" s="49">
        <v>559</v>
      </c>
      <c r="N88" s="49">
        <v>1589</v>
      </c>
      <c r="O88" s="50">
        <v>2390</v>
      </c>
      <c r="P88" s="49">
        <f t="shared" si="19"/>
        <v>50.409062303335425</v>
      </c>
      <c r="Q88" s="49">
        <f t="shared" si="23"/>
        <v>9092</v>
      </c>
      <c r="R88" s="49">
        <f t="shared" si="24"/>
        <v>9387</v>
      </c>
      <c r="S88" s="49">
        <f t="shared" si="25"/>
        <v>52846</v>
      </c>
      <c r="T88" s="50">
        <f t="shared" si="26"/>
        <v>40059</v>
      </c>
      <c r="U88" s="49">
        <f t="shared" si="20"/>
        <v>-24.196722552321841</v>
      </c>
    </row>
    <row r="89" spans="1:21" x14ac:dyDescent="0.2">
      <c r="A89" s="55" t="s">
        <v>122</v>
      </c>
      <c r="B89" s="59">
        <v>0</v>
      </c>
      <c r="C89" s="49">
        <v>11887</v>
      </c>
      <c r="D89" s="49">
        <v>0</v>
      </c>
      <c r="E89" s="50">
        <v>22490</v>
      </c>
      <c r="F89" s="105" t="s">
        <v>23</v>
      </c>
      <c r="G89" s="59">
        <v>0</v>
      </c>
      <c r="H89" s="49">
        <v>11721</v>
      </c>
      <c r="I89" s="49">
        <v>0</v>
      </c>
      <c r="J89" s="50">
        <v>20987</v>
      </c>
      <c r="K89" s="105" t="s">
        <v>23</v>
      </c>
      <c r="L89" s="49">
        <v>0</v>
      </c>
      <c r="M89" s="49">
        <v>488</v>
      </c>
      <c r="N89" s="49">
        <v>0</v>
      </c>
      <c r="O89" s="50">
        <v>526</v>
      </c>
      <c r="P89" s="105" t="s">
        <v>23</v>
      </c>
      <c r="Q89" s="49">
        <f t="shared" si="23"/>
        <v>0</v>
      </c>
      <c r="R89" s="49">
        <f t="shared" si="24"/>
        <v>12209</v>
      </c>
      <c r="S89" s="49">
        <f t="shared" si="25"/>
        <v>0</v>
      </c>
      <c r="T89" s="50">
        <f t="shared" si="26"/>
        <v>21513</v>
      </c>
      <c r="U89" s="105" t="s">
        <v>23</v>
      </c>
    </row>
    <row r="90" spans="1:21" x14ac:dyDescent="0.2">
      <c r="A90" s="55" t="s">
        <v>123</v>
      </c>
      <c r="B90" s="59">
        <v>8101</v>
      </c>
      <c r="C90" s="49">
        <v>12828</v>
      </c>
      <c r="D90" s="49">
        <v>70074</v>
      </c>
      <c r="E90" s="50">
        <v>45923</v>
      </c>
      <c r="F90" s="49">
        <f t="shared" si="17"/>
        <v>-34.46499414904244</v>
      </c>
      <c r="G90" s="59">
        <v>9425</v>
      </c>
      <c r="H90" s="49">
        <v>12541</v>
      </c>
      <c r="I90" s="49">
        <v>65313</v>
      </c>
      <c r="J90" s="50">
        <v>45677</v>
      </c>
      <c r="K90" s="49">
        <f t="shared" si="18"/>
        <v>-30.064458836678764</v>
      </c>
      <c r="L90" s="49">
        <v>877</v>
      </c>
      <c r="M90" s="49">
        <v>473</v>
      </c>
      <c r="N90" s="49">
        <v>6504</v>
      </c>
      <c r="O90" s="50">
        <v>2691</v>
      </c>
      <c r="P90" s="49">
        <f t="shared" si="19"/>
        <v>-58.625461254612546</v>
      </c>
      <c r="Q90" s="49">
        <f t="shared" si="23"/>
        <v>10302</v>
      </c>
      <c r="R90" s="49">
        <f t="shared" si="24"/>
        <v>13014</v>
      </c>
      <c r="S90" s="49">
        <f t="shared" si="25"/>
        <v>71817</v>
      </c>
      <c r="T90" s="50">
        <f t="shared" si="26"/>
        <v>48368</v>
      </c>
      <c r="U90" s="49">
        <f t="shared" si="20"/>
        <v>-32.651043624768512</v>
      </c>
    </row>
    <row r="91" spans="1:21" x14ac:dyDescent="0.2">
      <c r="A91" s="55" t="s">
        <v>309</v>
      </c>
      <c r="B91" s="59">
        <v>10250</v>
      </c>
      <c r="C91" s="49">
        <v>13736</v>
      </c>
      <c r="D91" s="49">
        <v>62294</v>
      </c>
      <c r="E91" s="50">
        <v>45910</v>
      </c>
      <c r="F91" s="49">
        <f t="shared" si="17"/>
        <v>-26.301088387324622</v>
      </c>
      <c r="G91" s="59">
        <v>10227</v>
      </c>
      <c r="H91" s="49">
        <v>12683</v>
      </c>
      <c r="I91" s="49">
        <v>62437</v>
      </c>
      <c r="J91" s="50">
        <v>43750</v>
      </c>
      <c r="K91" s="49">
        <f t="shared" si="18"/>
        <v>-29.929368803754187</v>
      </c>
      <c r="L91" s="49">
        <v>68</v>
      </c>
      <c r="M91" s="49">
        <v>222</v>
      </c>
      <c r="N91" s="49">
        <v>414</v>
      </c>
      <c r="O91" s="50">
        <v>451</v>
      </c>
      <c r="P91" s="49">
        <f t="shared" si="19"/>
        <v>8.9371980676328491</v>
      </c>
      <c r="Q91" s="49">
        <f t="shared" si="23"/>
        <v>10295</v>
      </c>
      <c r="R91" s="49">
        <f t="shared" si="24"/>
        <v>12905</v>
      </c>
      <c r="S91" s="49">
        <f t="shared" si="25"/>
        <v>62851</v>
      </c>
      <c r="T91" s="50">
        <f t="shared" si="26"/>
        <v>44201</v>
      </c>
      <c r="U91" s="49">
        <f t="shared" si="20"/>
        <v>-29.67335444145678</v>
      </c>
    </row>
    <row r="92" spans="1:21" x14ac:dyDescent="0.2">
      <c r="A92" s="55" t="s">
        <v>124</v>
      </c>
      <c r="B92" s="59">
        <v>337</v>
      </c>
      <c r="C92" s="49">
        <v>65</v>
      </c>
      <c r="D92" s="49">
        <v>2719</v>
      </c>
      <c r="E92" s="50">
        <v>255</v>
      </c>
      <c r="F92" s="49">
        <f t="shared" si="17"/>
        <v>-90.621552041191606</v>
      </c>
      <c r="G92" s="59">
        <v>189</v>
      </c>
      <c r="H92" s="49">
        <v>30</v>
      </c>
      <c r="I92" s="49">
        <v>1428</v>
      </c>
      <c r="J92" s="50">
        <v>320</v>
      </c>
      <c r="K92" s="49">
        <f t="shared" si="18"/>
        <v>-77.591036414565835</v>
      </c>
      <c r="L92" s="49">
        <v>216</v>
      </c>
      <c r="M92" s="49">
        <v>0</v>
      </c>
      <c r="N92" s="49">
        <v>975</v>
      </c>
      <c r="O92" s="50">
        <v>190</v>
      </c>
      <c r="P92" s="49">
        <f t="shared" si="19"/>
        <v>-80.512820512820511</v>
      </c>
      <c r="Q92" s="49">
        <f t="shared" si="23"/>
        <v>405</v>
      </c>
      <c r="R92" s="49">
        <f t="shared" si="24"/>
        <v>30</v>
      </c>
      <c r="S92" s="49">
        <f t="shared" si="25"/>
        <v>2403</v>
      </c>
      <c r="T92" s="50">
        <f t="shared" si="26"/>
        <v>510</v>
      </c>
      <c r="U92" s="49">
        <f t="shared" si="20"/>
        <v>-78.776529338327094</v>
      </c>
    </row>
    <row r="93" spans="1:21" x14ac:dyDescent="0.2">
      <c r="A93" s="55" t="s">
        <v>125</v>
      </c>
      <c r="B93" s="59">
        <v>5206</v>
      </c>
      <c r="C93" s="49">
        <v>5155</v>
      </c>
      <c r="D93" s="49">
        <v>13334</v>
      </c>
      <c r="E93" s="50">
        <v>18039</v>
      </c>
      <c r="F93" s="49">
        <f t="shared" si="17"/>
        <v>35.285735713214336</v>
      </c>
      <c r="G93" s="59">
        <v>5240</v>
      </c>
      <c r="H93" s="49">
        <v>5272</v>
      </c>
      <c r="I93" s="49">
        <v>12440</v>
      </c>
      <c r="J93" s="50">
        <v>19408</v>
      </c>
      <c r="K93" s="49">
        <f t="shared" si="18"/>
        <v>56.012861736334408</v>
      </c>
      <c r="L93" s="49">
        <v>0</v>
      </c>
      <c r="M93" s="49">
        <v>123</v>
      </c>
      <c r="N93" s="49">
        <v>1</v>
      </c>
      <c r="O93" s="50">
        <v>1994</v>
      </c>
      <c r="P93" s="49">
        <f t="shared" si="19"/>
        <v>199300</v>
      </c>
      <c r="Q93" s="49">
        <f t="shared" si="23"/>
        <v>5240</v>
      </c>
      <c r="R93" s="49">
        <f t="shared" si="24"/>
        <v>5395</v>
      </c>
      <c r="S93" s="49">
        <f t="shared" si="25"/>
        <v>12441</v>
      </c>
      <c r="T93" s="50">
        <f t="shared" si="26"/>
        <v>21402</v>
      </c>
      <c r="U93" s="49">
        <f t="shared" si="20"/>
        <v>72.027972027972027</v>
      </c>
    </row>
    <row r="94" spans="1:21" x14ac:dyDescent="0.2">
      <c r="A94" s="55" t="s">
        <v>302</v>
      </c>
      <c r="B94" s="59" t="s">
        <v>300</v>
      </c>
      <c r="C94" s="49" t="s">
        <v>300</v>
      </c>
      <c r="D94" s="49">
        <v>22019</v>
      </c>
      <c r="E94" s="50">
        <v>18219</v>
      </c>
      <c r="F94" s="49">
        <f t="shared" si="17"/>
        <v>-17.257822789409147</v>
      </c>
      <c r="G94" s="59" t="s">
        <v>300</v>
      </c>
      <c r="H94" s="49" t="s">
        <v>300</v>
      </c>
      <c r="I94" s="49">
        <v>21113</v>
      </c>
      <c r="J94" s="50">
        <v>19176</v>
      </c>
      <c r="K94" s="49">
        <f t="shared" si="18"/>
        <v>-9.1744422867427655</v>
      </c>
      <c r="L94" s="49" t="s">
        <v>300</v>
      </c>
      <c r="M94" s="49" t="s">
        <v>300</v>
      </c>
      <c r="N94" s="49">
        <v>334</v>
      </c>
      <c r="O94" s="50">
        <v>15</v>
      </c>
      <c r="P94" s="49">
        <f t="shared" si="19"/>
        <v>-95.508982035928142</v>
      </c>
      <c r="Q94" s="105" t="s">
        <v>300</v>
      </c>
      <c r="R94" s="105" t="s">
        <v>300</v>
      </c>
      <c r="S94" s="49">
        <f t="shared" ref="S94:T96" si="27">I94+N94</f>
        <v>21447</v>
      </c>
      <c r="T94" s="50">
        <f t="shared" si="27"/>
        <v>19191</v>
      </c>
      <c r="U94" s="49">
        <f t="shared" si="20"/>
        <v>-10.518953699818157</v>
      </c>
    </row>
    <row r="95" spans="1:21" x14ac:dyDescent="0.2">
      <c r="A95" s="55" t="s">
        <v>126</v>
      </c>
      <c r="B95" s="59">
        <v>0</v>
      </c>
      <c r="C95" s="49">
        <v>0</v>
      </c>
      <c r="D95" s="49">
        <v>0</v>
      </c>
      <c r="E95" s="50">
        <v>0</v>
      </c>
      <c r="F95" s="105" t="s">
        <v>23</v>
      </c>
      <c r="G95" s="59">
        <v>0</v>
      </c>
      <c r="H95" s="49">
        <v>3006</v>
      </c>
      <c r="I95" s="49">
        <v>0</v>
      </c>
      <c r="J95" s="50">
        <v>3006</v>
      </c>
      <c r="K95" s="105" t="s">
        <v>23</v>
      </c>
      <c r="L95" s="49">
        <v>0</v>
      </c>
      <c r="M95" s="49">
        <v>0</v>
      </c>
      <c r="N95" s="49">
        <v>0</v>
      </c>
      <c r="O95" s="50">
        <v>0</v>
      </c>
      <c r="P95" s="105" t="s">
        <v>23</v>
      </c>
      <c r="Q95" s="49">
        <f>G95+L95</f>
        <v>0</v>
      </c>
      <c r="R95" s="49">
        <f>H95+M95</f>
        <v>3006</v>
      </c>
      <c r="S95" s="49">
        <f t="shared" si="27"/>
        <v>0</v>
      </c>
      <c r="T95" s="50">
        <f t="shared" si="27"/>
        <v>3006</v>
      </c>
      <c r="U95" s="105" t="s">
        <v>23</v>
      </c>
    </row>
    <row r="96" spans="1:21" x14ac:dyDescent="0.2">
      <c r="A96" s="54" t="s">
        <v>127</v>
      </c>
      <c r="B96" s="60">
        <v>42762</v>
      </c>
      <c r="C96" s="51">
        <v>60823</v>
      </c>
      <c r="D96" s="51">
        <v>300692</v>
      </c>
      <c r="E96" s="52">
        <v>231471</v>
      </c>
      <c r="F96" s="51">
        <f t="shared" si="17"/>
        <v>-23.020565894669627</v>
      </c>
      <c r="G96" s="60">
        <v>39360</v>
      </c>
      <c r="H96" s="51">
        <v>59780</v>
      </c>
      <c r="I96" s="51">
        <v>247185</v>
      </c>
      <c r="J96" s="52">
        <v>209346</v>
      </c>
      <c r="K96" s="51">
        <f t="shared" si="18"/>
        <v>-15.307967716487649</v>
      </c>
      <c r="L96" s="51">
        <v>6853</v>
      </c>
      <c r="M96" s="51">
        <v>3695</v>
      </c>
      <c r="N96" s="51">
        <v>53617</v>
      </c>
      <c r="O96" s="52">
        <v>31567</v>
      </c>
      <c r="P96" s="51">
        <f t="shared" si="19"/>
        <v>-41.125016319450921</v>
      </c>
      <c r="Q96" s="51">
        <f>G96+L96</f>
        <v>46213</v>
      </c>
      <c r="R96" s="51">
        <f>H96+M96</f>
        <v>63475</v>
      </c>
      <c r="S96" s="51">
        <f t="shared" si="27"/>
        <v>300802</v>
      </c>
      <c r="T96" s="52">
        <f t="shared" si="27"/>
        <v>240913</v>
      </c>
      <c r="U96" s="51">
        <f t="shared" si="20"/>
        <v>-19.909774536073563</v>
      </c>
    </row>
    <row r="97" spans="1:21" x14ac:dyDescent="0.2">
      <c r="A97" s="54" t="s">
        <v>128</v>
      </c>
      <c r="B97" s="58"/>
      <c r="C97" s="47"/>
      <c r="D97" s="47"/>
      <c r="E97" s="48"/>
      <c r="F97" s="47"/>
      <c r="G97" s="58"/>
      <c r="H97" s="47"/>
      <c r="I97" s="47"/>
      <c r="J97" s="48"/>
      <c r="K97" s="47"/>
      <c r="L97" s="47"/>
      <c r="M97" s="47"/>
      <c r="N97" s="47"/>
      <c r="O97" s="48"/>
      <c r="P97" s="47"/>
      <c r="Q97" s="47"/>
      <c r="R97" s="47"/>
      <c r="S97" s="47"/>
      <c r="T97" s="48"/>
      <c r="U97" s="47"/>
    </row>
    <row r="98" spans="1:21" x14ac:dyDescent="0.2">
      <c r="A98" s="55" t="s">
        <v>129</v>
      </c>
      <c r="B98" s="59">
        <v>0</v>
      </c>
      <c r="C98" s="49">
        <v>0</v>
      </c>
      <c r="D98" s="49">
        <v>0</v>
      </c>
      <c r="E98" s="50">
        <v>0</v>
      </c>
      <c r="F98" s="105" t="s">
        <v>23</v>
      </c>
      <c r="G98" s="59">
        <v>0</v>
      </c>
      <c r="H98" s="49">
        <v>0</v>
      </c>
      <c r="I98" s="49">
        <v>12</v>
      </c>
      <c r="J98" s="50">
        <v>0</v>
      </c>
      <c r="K98" s="49">
        <f t="shared" si="18"/>
        <v>-100</v>
      </c>
      <c r="L98" s="49">
        <v>0</v>
      </c>
      <c r="M98" s="49">
        <v>0</v>
      </c>
      <c r="N98" s="49">
        <v>0</v>
      </c>
      <c r="O98" s="50">
        <v>0</v>
      </c>
      <c r="P98" s="105" t="s">
        <v>23</v>
      </c>
      <c r="Q98" s="49">
        <f t="shared" ref="Q98:Q106" si="28">G98+L98</f>
        <v>0</v>
      </c>
      <c r="R98" s="49">
        <f t="shared" ref="R98:R106" si="29">H98+M98</f>
        <v>0</v>
      </c>
      <c r="S98" s="49">
        <f t="shared" ref="S98:S106" si="30">I98+N98</f>
        <v>12</v>
      </c>
      <c r="T98" s="50">
        <f t="shared" ref="T98:T106" si="31">J98+O98</f>
        <v>0</v>
      </c>
      <c r="U98" s="49">
        <f t="shared" si="20"/>
        <v>-100</v>
      </c>
    </row>
    <row r="99" spans="1:21" x14ac:dyDescent="0.2">
      <c r="A99" s="55" t="s">
        <v>130</v>
      </c>
      <c r="B99" s="59">
        <v>7650</v>
      </c>
      <c r="C99" s="49">
        <v>16803</v>
      </c>
      <c r="D99" s="49">
        <v>82890</v>
      </c>
      <c r="E99" s="50">
        <v>66378</v>
      </c>
      <c r="F99" s="49">
        <f t="shared" si="17"/>
        <v>-19.920376402461095</v>
      </c>
      <c r="G99" s="59">
        <v>7269</v>
      </c>
      <c r="H99" s="49">
        <v>14023</v>
      </c>
      <c r="I99" s="49">
        <v>54371</v>
      </c>
      <c r="J99" s="50">
        <v>60074</v>
      </c>
      <c r="K99" s="49">
        <f t="shared" si="18"/>
        <v>10.489047470158724</v>
      </c>
      <c r="L99" s="49">
        <v>2416</v>
      </c>
      <c r="M99" s="49">
        <v>2902</v>
      </c>
      <c r="N99" s="49">
        <v>25206</v>
      </c>
      <c r="O99" s="50">
        <v>7437</v>
      </c>
      <c r="P99" s="49">
        <f>(O99-N99)/N99*100</f>
        <v>-70.495120209473939</v>
      </c>
      <c r="Q99" s="49">
        <f t="shared" si="28"/>
        <v>9685</v>
      </c>
      <c r="R99" s="49">
        <f t="shared" si="29"/>
        <v>16925</v>
      </c>
      <c r="S99" s="49">
        <f t="shared" si="30"/>
        <v>79577</v>
      </c>
      <c r="T99" s="50">
        <f t="shared" si="31"/>
        <v>67511</v>
      </c>
      <c r="U99" s="49">
        <f t="shared" si="20"/>
        <v>-15.162672631539264</v>
      </c>
    </row>
    <row r="100" spans="1:21" x14ac:dyDescent="0.2">
      <c r="A100" s="55" t="s">
        <v>131</v>
      </c>
      <c r="B100" s="59">
        <v>13642</v>
      </c>
      <c r="C100" s="49">
        <v>11024</v>
      </c>
      <c r="D100" s="49">
        <v>32675</v>
      </c>
      <c r="E100" s="50">
        <v>61886</v>
      </c>
      <c r="F100" s="49">
        <f t="shared" si="17"/>
        <v>89.398622800306043</v>
      </c>
      <c r="G100" s="59">
        <v>12788</v>
      </c>
      <c r="H100" s="49">
        <v>8900</v>
      </c>
      <c r="I100" s="49">
        <v>26577</v>
      </c>
      <c r="J100" s="50">
        <v>45629</v>
      </c>
      <c r="K100" s="49">
        <f t="shared" si="18"/>
        <v>71.686044324039585</v>
      </c>
      <c r="L100" s="49">
        <v>1850</v>
      </c>
      <c r="M100" s="49">
        <v>3725</v>
      </c>
      <c r="N100" s="49">
        <v>2321</v>
      </c>
      <c r="O100" s="50">
        <v>20293</v>
      </c>
      <c r="P100" s="49">
        <f t="shared" si="19"/>
        <v>774.32141318397237</v>
      </c>
      <c r="Q100" s="49">
        <f t="shared" si="28"/>
        <v>14638</v>
      </c>
      <c r="R100" s="49">
        <f t="shared" si="29"/>
        <v>12625</v>
      </c>
      <c r="S100" s="49">
        <f t="shared" si="30"/>
        <v>28898</v>
      </c>
      <c r="T100" s="50">
        <f t="shared" si="31"/>
        <v>65922</v>
      </c>
      <c r="U100" s="49">
        <f t="shared" si="20"/>
        <v>128.11959305142224</v>
      </c>
    </row>
    <row r="101" spans="1:21" x14ac:dyDescent="0.2">
      <c r="A101" s="55" t="s">
        <v>132</v>
      </c>
      <c r="B101" s="59">
        <v>73</v>
      </c>
      <c r="C101" s="49">
        <v>49</v>
      </c>
      <c r="D101" s="49">
        <v>985</v>
      </c>
      <c r="E101" s="50">
        <v>49</v>
      </c>
      <c r="F101" s="49">
        <f t="shared" si="17"/>
        <v>-95.025380710659903</v>
      </c>
      <c r="G101" s="59">
        <v>114</v>
      </c>
      <c r="H101" s="49">
        <v>0</v>
      </c>
      <c r="I101" s="49">
        <v>1459</v>
      </c>
      <c r="J101" s="50">
        <v>0</v>
      </c>
      <c r="K101" s="49">
        <f t="shared" si="18"/>
        <v>-100</v>
      </c>
      <c r="L101" s="49">
        <v>52</v>
      </c>
      <c r="M101" s="49">
        <v>37</v>
      </c>
      <c r="N101" s="49">
        <v>126</v>
      </c>
      <c r="O101" s="50">
        <v>37</v>
      </c>
      <c r="P101" s="49">
        <f t="shared" si="19"/>
        <v>-70.634920634920633</v>
      </c>
      <c r="Q101" s="49">
        <f t="shared" si="28"/>
        <v>166</v>
      </c>
      <c r="R101" s="49">
        <f t="shared" si="29"/>
        <v>37</v>
      </c>
      <c r="S101" s="49">
        <f t="shared" si="30"/>
        <v>1585</v>
      </c>
      <c r="T101" s="50">
        <f t="shared" si="31"/>
        <v>37</v>
      </c>
      <c r="U101" s="49">
        <f t="shared" si="20"/>
        <v>-97.665615141955826</v>
      </c>
    </row>
    <row r="102" spans="1:21" x14ac:dyDescent="0.2">
      <c r="A102" s="55" t="s">
        <v>310</v>
      </c>
      <c r="B102" s="59">
        <v>8293</v>
      </c>
      <c r="C102" s="49">
        <v>11021</v>
      </c>
      <c r="D102" s="49">
        <v>69030</v>
      </c>
      <c r="E102" s="50">
        <v>49916</v>
      </c>
      <c r="F102" s="49">
        <f t="shared" si="17"/>
        <v>-27.689410401274806</v>
      </c>
      <c r="G102" s="59">
        <v>8553</v>
      </c>
      <c r="H102" s="49">
        <v>10274</v>
      </c>
      <c r="I102" s="49">
        <v>64353</v>
      </c>
      <c r="J102" s="50">
        <v>48797</v>
      </c>
      <c r="K102" s="49">
        <f t="shared" si="18"/>
        <v>-24.172921231333426</v>
      </c>
      <c r="L102" s="49">
        <v>587</v>
      </c>
      <c r="M102" s="49">
        <v>378</v>
      </c>
      <c r="N102" s="49">
        <v>3516</v>
      </c>
      <c r="O102" s="50">
        <v>1671</v>
      </c>
      <c r="P102" s="49">
        <f t="shared" si="19"/>
        <v>-52.474402730375424</v>
      </c>
      <c r="Q102" s="49">
        <f t="shared" si="28"/>
        <v>9140</v>
      </c>
      <c r="R102" s="49">
        <f t="shared" si="29"/>
        <v>10652</v>
      </c>
      <c r="S102" s="49">
        <f t="shared" si="30"/>
        <v>67869</v>
      </c>
      <c r="T102" s="50">
        <f t="shared" si="31"/>
        <v>50468</v>
      </c>
      <c r="U102" s="49">
        <f t="shared" si="20"/>
        <v>-25.639098852200565</v>
      </c>
    </row>
    <row r="103" spans="1:21" x14ac:dyDescent="0.2">
      <c r="A103" s="55" t="s">
        <v>133</v>
      </c>
      <c r="B103" s="59">
        <v>103</v>
      </c>
      <c r="C103" s="49">
        <v>146</v>
      </c>
      <c r="D103" s="49">
        <v>1120</v>
      </c>
      <c r="E103" s="50">
        <v>420</v>
      </c>
      <c r="F103" s="49">
        <f t="shared" si="17"/>
        <v>-62.5</v>
      </c>
      <c r="G103" s="59">
        <v>314</v>
      </c>
      <c r="H103" s="49">
        <v>122</v>
      </c>
      <c r="I103" s="49">
        <v>1761</v>
      </c>
      <c r="J103" s="50">
        <v>604</v>
      </c>
      <c r="K103" s="49">
        <f t="shared" si="18"/>
        <v>-65.701306076093118</v>
      </c>
      <c r="L103" s="49">
        <v>6</v>
      </c>
      <c r="M103" s="49">
        <v>25</v>
      </c>
      <c r="N103" s="49">
        <v>336</v>
      </c>
      <c r="O103" s="50">
        <v>151</v>
      </c>
      <c r="P103" s="49">
        <f t="shared" si="19"/>
        <v>-55.05952380952381</v>
      </c>
      <c r="Q103" s="49">
        <f t="shared" si="28"/>
        <v>320</v>
      </c>
      <c r="R103" s="49">
        <f t="shared" si="29"/>
        <v>147</v>
      </c>
      <c r="S103" s="49">
        <f t="shared" si="30"/>
        <v>2097</v>
      </c>
      <c r="T103" s="50">
        <f t="shared" si="31"/>
        <v>755</v>
      </c>
      <c r="U103" s="49">
        <f t="shared" si="20"/>
        <v>-63.996185026227948</v>
      </c>
    </row>
    <row r="104" spans="1:21" x14ac:dyDescent="0.2">
      <c r="A104" s="55" t="s">
        <v>134</v>
      </c>
      <c r="B104" s="59">
        <v>637</v>
      </c>
      <c r="C104" s="49">
        <v>475</v>
      </c>
      <c r="D104" s="49">
        <v>4595</v>
      </c>
      <c r="E104" s="50">
        <v>1525</v>
      </c>
      <c r="F104" s="49">
        <f t="shared" si="17"/>
        <v>-66.811751904243749</v>
      </c>
      <c r="G104" s="59">
        <v>844</v>
      </c>
      <c r="H104" s="49">
        <v>362</v>
      </c>
      <c r="I104" s="49">
        <v>5979</v>
      </c>
      <c r="J104" s="50">
        <v>1578</v>
      </c>
      <c r="K104" s="49">
        <f t="shared" si="18"/>
        <v>-73.607626693426994</v>
      </c>
      <c r="L104" s="49">
        <v>0</v>
      </c>
      <c r="M104" s="49">
        <v>0</v>
      </c>
      <c r="N104" s="49">
        <v>2</v>
      </c>
      <c r="O104" s="50">
        <v>0</v>
      </c>
      <c r="P104" s="49">
        <f t="shared" si="19"/>
        <v>-100</v>
      </c>
      <c r="Q104" s="49">
        <f t="shared" si="28"/>
        <v>844</v>
      </c>
      <c r="R104" s="49">
        <f t="shared" si="29"/>
        <v>362</v>
      </c>
      <c r="S104" s="49">
        <f t="shared" si="30"/>
        <v>5981</v>
      </c>
      <c r="T104" s="50">
        <f t="shared" si="31"/>
        <v>1578</v>
      </c>
      <c r="U104" s="49">
        <f t="shared" si="20"/>
        <v>-73.616452098311328</v>
      </c>
    </row>
    <row r="105" spans="1:21" x14ac:dyDescent="0.2">
      <c r="A105" s="55" t="s">
        <v>135</v>
      </c>
      <c r="B105" s="59">
        <v>0</v>
      </c>
      <c r="C105" s="49">
        <v>0</v>
      </c>
      <c r="D105" s="49">
        <v>0</v>
      </c>
      <c r="E105" s="50">
        <v>0</v>
      </c>
      <c r="F105" s="105" t="s">
        <v>23</v>
      </c>
      <c r="G105" s="59">
        <v>0</v>
      </c>
      <c r="H105" s="49">
        <v>89</v>
      </c>
      <c r="I105" s="49">
        <v>0</v>
      </c>
      <c r="J105" s="50">
        <v>967</v>
      </c>
      <c r="K105" s="105" t="s">
        <v>23</v>
      </c>
      <c r="L105" s="49">
        <v>0</v>
      </c>
      <c r="M105" s="49">
        <v>0</v>
      </c>
      <c r="N105" s="49">
        <v>0</v>
      </c>
      <c r="O105" s="50">
        <v>0</v>
      </c>
      <c r="P105" s="105" t="s">
        <v>23</v>
      </c>
      <c r="Q105" s="49">
        <f t="shared" si="28"/>
        <v>0</v>
      </c>
      <c r="R105" s="49">
        <f t="shared" si="29"/>
        <v>89</v>
      </c>
      <c r="S105" s="49">
        <f t="shared" si="30"/>
        <v>0</v>
      </c>
      <c r="T105" s="50">
        <f t="shared" si="31"/>
        <v>967</v>
      </c>
      <c r="U105" s="105" t="s">
        <v>23</v>
      </c>
    </row>
    <row r="106" spans="1:21" x14ac:dyDescent="0.2">
      <c r="A106" s="54" t="s">
        <v>127</v>
      </c>
      <c r="B106" s="60">
        <v>30398</v>
      </c>
      <c r="C106" s="51">
        <v>39518</v>
      </c>
      <c r="D106" s="51">
        <v>191295</v>
      </c>
      <c r="E106" s="52">
        <v>180174</v>
      </c>
      <c r="F106" s="51">
        <f t="shared" si="17"/>
        <v>-5.8135340704148044</v>
      </c>
      <c r="G106" s="60">
        <v>29882</v>
      </c>
      <c r="H106" s="51">
        <v>33770</v>
      </c>
      <c r="I106" s="51">
        <v>154512</v>
      </c>
      <c r="J106" s="52">
        <v>157649</v>
      </c>
      <c r="K106" s="51">
        <f t="shared" si="18"/>
        <v>2.0302630216423321</v>
      </c>
      <c r="L106" s="51">
        <v>4911</v>
      </c>
      <c r="M106" s="51">
        <v>7067</v>
      </c>
      <c r="N106" s="51">
        <v>31507</v>
      </c>
      <c r="O106" s="52">
        <v>29589</v>
      </c>
      <c r="P106" s="51">
        <f t="shared" si="19"/>
        <v>-6.0875361030882029</v>
      </c>
      <c r="Q106" s="51">
        <f t="shared" si="28"/>
        <v>34793</v>
      </c>
      <c r="R106" s="51">
        <f t="shared" si="29"/>
        <v>40837</v>
      </c>
      <c r="S106" s="51">
        <f t="shared" si="30"/>
        <v>186019</v>
      </c>
      <c r="T106" s="52">
        <f t="shared" si="31"/>
        <v>187238</v>
      </c>
      <c r="U106" s="51">
        <f t="shared" si="20"/>
        <v>0.65530940387809855</v>
      </c>
    </row>
    <row r="107" spans="1:21" x14ac:dyDescent="0.2">
      <c r="A107" s="54" t="s">
        <v>136</v>
      </c>
      <c r="B107" s="58"/>
      <c r="C107" s="47"/>
      <c r="D107" s="47"/>
      <c r="E107" s="48"/>
      <c r="F107" s="47"/>
      <c r="G107" s="58"/>
      <c r="H107" s="47"/>
      <c r="I107" s="47"/>
      <c r="J107" s="48"/>
      <c r="K107" s="47"/>
      <c r="L107" s="47"/>
      <c r="M107" s="47"/>
      <c r="N107" s="47"/>
      <c r="O107" s="48"/>
      <c r="P107" s="47"/>
      <c r="Q107" s="47"/>
      <c r="R107" s="47"/>
      <c r="S107" s="47"/>
      <c r="T107" s="48"/>
      <c r="U107" s="47"/>
    </row>
    <row r="108" spans="1:21" x14ac:dyDescent="0.2">
      <c r="A108" s="55" t="s">
        <v>118</v>
      </c>
      <c r="B108" s="59">
        <v>24</v>
      </c>
      <c r="C108" s="49">
        <v>0</v>
      </c>
      <c r="D108" s="49">
        <v>36</v>
      </c>
      <c r="E108" s="50">
        <v>0</v>
      </c>
      <c r="F108" s="49">
        <f t="shared" si="17"/>
        <v>-100</v>
      </c>
      <c r="G108" s="59">
        <v>0</v>
      </c>
      <c r="H108" s="49">
        <v>0</v>
      </c>
      <c r="I108" s="49">
        <v>12</v>
      </c>
      <c r="J108" s="50">
        <v>0</v>
      </c>
      <c r="K108" s="49">
        <f t="shared" si="18"/>
        <v>-100</v>
      </c>
      <c r="L108" s="49">
        <v>0</v>
      </c>
      <c r="M108" s="49">
        <v>0</v>
      </c>
      <c r="N108" s="49">
        <v>0</v>
      </c>
      <c r="O108" s="50">
        <v>0</v>
      </c>
      <c r="P108" s="105" t="s">
        <v>23</v>
      </c>
      <c r="Q108" s="49">
        <f t="shared" ref="Q108:T113" si="32">G108+L108</f>
        <v>0</v>
      </c>
      <c r="R108" s="49">
        <f t="shared" si="32"/>
        <v>0</v>
      </c>
      <c r="S108" s="49">
        <f t="shared" si="32"/>
        <v>12</v>
      </c>
      <c r="T108" s="50">
        <f t="shared" si="32"/>
        <v>0</v>
      </c>
      <c r="U108" s="49">
        <f t="shared" si="20"/>
        <v>-100</v>
      </c>
    </row>
    <row r="109" spans="1:21" x14ac:dyDescent="0.2">
      <c r="A109" s="55" t="s">
        <v>137</v>
      </c>
      <c r="B109" s="59">
        <v>60</v>
      </c>
      <c r="C109" s="49">
        <v>0</v>
      </c>
      <c r="D109" s="49">
        <v>1928</v>
      </c>
      <c r="E109" s="50">
        <v>121</v>
      </c>
      <c r="F109" s="49">
        <f t="shared" si="17"/>
        <v>-93.7240663900415</v>
      </c>
      <c r="G109" s="59">
        <v>284</v>
      </c>
      <c r="H109" s="49">
        <v>0</v>
      </c>
      <c r="I109" s="49">
        <v>1666</v>
      </c>
      <c r="J109" s="50">
        <v>0</v>
      </c>
      <c r="K109" s="49">
        <f t="shared" si="18"/>
        <v>-100</v>
      </c>
      <c r="L109" s="49">
        <v>0</v>
      </c>
      <c r="M109" s="49">
        <v>0</v>
      </c>
      <c r="N109" s="49">
        <v>784</v>
      </c>
      <c r="O109" s="50">
        <v>738</v>
      </c>
      <c r="P109" s="49">
        <f t="shared" si="19"/>
        <v>-5.8673469387755102</v>
      </c>
      <c r="Q109" s="49">
        <f t="shared" si="32"/>
        <v>284</v>
      </c>
      <c r="R109" s="49">
        <f t="shared" si="32"/>
        <v>0</v>
      </c>
      <c r="S109" s="49">
        <f t="shared" si="32"/>
        <v>2450</v>
      </c>
      <c r="T109" s="50">
        <f t="shared" si="32"/>
        <v>738</v>
      </c>
      <c r="U109" s="49">
        <f t="shared" si="20"/>
        <v>-69.877551020408163</v>
      </c>
    </row>
    <row r="110" spans="1:21" x14ac:dyDescent="0.2">
      <c r="A110" s="55" t="s">
        <v>138</v>
      </c>
      <c r="B110" s="59">
        <v>7487</v>
      </c>
      <c r="C110" s="49">
        <v>5968</v>
      </c>
      <c r="D110" s="49">
        <v>47141</v>
      </c>
      <c r="E110" s="50">
        <v>23760</v>
      </c>
      <c r="F110" s="49">
        <f t="shared" si="17"/>
        <v>-49.598014467236588</v>
      </c>
      <c r="G110" s="59">
        <v>8145</v>
      </c>
      <c r="H110" s="49">
        <v>5707</v>
      </c>
      <c r="I110" s="49">
        <v>49194</v>
      </c>
      <c r="J110" s="50">
        <v>23168</v>
      </c>
      <c r="K110" s="49">
        <f t="shared" si="18"/>
        <v>-52.904825791763223</v>
      </c>
      <c r="L110" s="49">
        <v>70</v>
      </c>
      <c r="M110" s="49">
        <v>200</v>
      </c>
      <c r="N110" s="49">
        <v>1171</v>
      </c>
      <c r="O110" s="50">
        <v>483</v>
      </c>
      <c r="P110" s="49">
        <f t="shared" si="19"/>
        <v>-58.753202391118698</v>
      </c>
      <c r="Q110" s="49">
        <f t="shared" si="32"/>
        <v>8215</v>
      </c>
      <c r="R110" s="49">
        <f t="shared" si="32"/>
        <v>5907</v>
      </c>
      <c r="S110" s="49">
        <f t="shared" si="32"/>
        <v>50365</v>
      </c>
      <c r="T110" s="50">
        <f t="shared" si="32"/>
        <v>23651</v>
      </c>
      <c r="U110" s="49">
        <f t="shared" si="20"/>
        <v>-53.04080214434628</v>
      </c>
    </row>
    <row r="111" spans="1:21" x14ac:dyDescent="0.2">
      <c r="A111" s="55" t="s">
        <v>311</v>
      </c>
      <c r="B111" s="59">
        <v>4193</v>
      </c>
      <c r="C111" s="49">
        <v>2908</v>
      </c>
      <c r="D111" s="49">
        <v>10748</v>
      </c>
      <c r="E111" s="50">
        <v>9981</v>
      </c>
      <c r="F111" s="49">
        <f t="shared" si="17"/>
        <v>-7.1362113881652398</v>
      </c>
      <c r="G111" s="59">
        <v>4328</v>
      </c>
      <c r="H111" s="49">
        <v>2439</v>
      </c>
      <c r="I111" s="49">
        <v>10528</v>
      </c>
      <c r="J111" s="50">
        <v>10155</v>
      </c>
      <c r="K111" s="49">
        <f t="shared" si="18"/>
        <v>-3.5429331306990877</v>
      </c>
      <c r="L111" s="49">
        <v>2</v>
      </c>
      <c r="M111" s="49">
        <v>0</v>
      </c>
      <c r="N111" s="49">
        <v>5</v>
      </c>
      <c r="O111" s="50">
        <v>16</v>
      </c>
      <c r="P111" s="49">
        <f t="shared" si="19"/>
        <v>220.00000000000003</v>
      </c>
      <c r="Q111" s="49">
        <f t="shared" si="32"/>
        <v>4330</v>
      </c>
      <c r="R111" s="49">
        <f t="shared" si="32"/>
        <v>2439</v>
      </c>
      <c r="S111" s="49">
        <f t="shared" si="32"/>
        <v>10533</v>
      </c>
      <c r="T111" s="50">
        <f t="shared" si="32"/>
        <v>10171</v>
      </c>
      <c r="U111" s="49">
        <f t="shared" si="20"/>
        <v>-3.436817620810785</v>
      </c>
    </row>
    <row r="112" spans="1:21" x14ac:dyDescent="0.2">
      <c r="A112" s="55" t="s">
        <v>139</v>
      </c>
      <c r="B112" s="59">
        <v>3158</v>
      </c>
      <c r="C112" s="49">
        <v>3398</v>
      </c>
      <c r="D112" s="49">
        <v>10212</v>
      </c>
      <c r="E112" s="50">
        <v>14369</v>
      </c>
      <c r="F112" s="49">
        <f t="shared" si="17"/>
        <v>40.707011359185273</v>
      </c>
      <c r="G112" s="59">
        <v>3536</v>
      </c>
      <c r="H112" s="49">
        <v>3625</v>
      </c>
      <c r="I112" s="49">
        <v>9670</v>
      </c>
      <c r="J112" s="50">
        <v>13329</v>
      </c>
      <c r="K112" s="49">
        <f t="shared" si="18"/>
        <v>37.838676318510863</v>
      </c>
      <c r="L112" s="49">
        <v>0</v>
      </c>
      <c r="M112" s="49">
        <v>0</v>
      </c>
      <c r="N112" s="49">
        <v>0</v>
      </c>
      <c r="O112" s="50">
        <v>0</v>
      </c>
      <c r="P112" s="105" t="s">
        <v>23</v>
      </c>
      <c r="Q112" s="49">
        <f t="shared" si="32"/>
        <v>3536</v>
      </c>
      <c r="R112" s="49">
        <f t="shared" si="32"/>
        <v>3625</v>
      </c>
      <c r="S112" s="49">
        <f t="shared" si="32"/>
        <v>9670</v>
      </c>
      <c r="T112" s="50">
        <f t="shared" si="32"/>
        <v>13329</v>
      </c>
      <c r="U112" s="49">
        <f t="shared" si="20"/>
        <v>37.838676318510863</v>
      </c>
    </row>
    <row r="113" spans="1:21" x14ac:dyDescent="0.2">
      <c r="A113" s="55" t="s">
        <v>140</v>
      </c>
      <c r="B113" s="59">
        <v>0</v>
      </c>
      <c r="C113" s="49">
        <v>0</v>
      </c>
      <c r="D113" s="49">
        <v>0</v>
      </c>
      <c r="E113" s="50">
        <v>0</v>
      </c>
      <c r="F113" s="105" t="s">
        <v>23</v>
      </c>
      <c r="G113" s="59">
        <v>48</v>
      </c>
      <c r="H113" s="49">
        <v>0</v>
      </c>
      <c r="I113" s="49">
        <v>309</v>
      </c>
      <c r="J113" s="50">
        <v>0</v>
      </c>
      <c r="K113" s="49">
        <f t="shared" si="18"/>
        <v>-100</v>
      </c>
      <c r="L113" s="49">
        <v>0</v>
      </c>
      <c r="M113" s="49">
        <v>0</v>
      </c>
      <c r="N113" s="49">
        <v>0</v>
      </c>
      <c r="O113" s="50">
        <v>0</v>
      </c>
      <c r="P113" s="105" t="s">
        <v>23</v>
      </c>
      <c r="Q113" s="49">
        <f t="shared" si="32"/>
        <v>48</v>
      </c>
      <c r="R113" s="49">
        <f t="shared" si="32"/>
        <v>0</v>
      </c>
      <c r="S113" s="49">
        <f t="shared" si="32"/>
        <v>309</v>
      </c>
      <c r="T113" s="50">
        <f t="shared" si="32"/>
        <v>0</v>
      </c>
      <c r="U113" s="49">
        <f t="shared" si="20"/>
        <v>-100</v>
      </c>
    </row>
    <row r="114" spans="1:21" x14ac:dyDescent="0.2">
      <c r="A114" s="55" t="s">
        <v>303</v>
      </c>
      <c r="B114" s="59" t="s">
        <v>300</v>
      </c>
      <c r="C114" s="49" t="s">
        <v>300</v>
      </c>
      <c r="D114" s="49">
        <v>9050</v>
      </c>
      <c r="E114" s="50">
        <v>4611</v>
      </c>
      <c r="F114" s="49">
        <f t="shared" si="17"/>
        <v>-49.049723756906076</v>
      </c>
      <c r="G114" s="59" t="s">
        <v>300</v>
      </c>
      <c r="H114" s="49" t="s">
        <v>300</v>
      </c>
      <c r="I114" s="49">
        <v>8210</v>
      </c>
      <c r="J114" s="50">
        <v>5248</v>
      </c>
      <c r="K114" s="49">
        <f t="shared" si="18"/>
        <v>-36.077953714981732</v>
      </c>
      <c r="L114" s="49" t="s">
        <v>300</v>
      </c>
      <c r="M114" s="49" t="s">
        <v>300</v>
      </c>
      <c r="N114" s="49">
        <v>163</v>
      </c>
      <c r="O114" s="50">
        <v>1</v>
      </c>
      <c r="P114" s="49">
        <f t="shared" si="19"/>
        <v>-99.386503067484668</v>
      </c>
      <c r="Q114" s="105" t="s">
        <v>300</v>
      </c>
      <c r="R114" s="105" t="s">
        <v>300</v>
      </c>
      <c r="S114" s="49">
        <f>I114+N114</f>
        <v>8373</v>
      </c>
      <c r="T114" s="50">
        <f>J114+O114</f>
        <v>5249</v>
      </c>
      <c r="U114" s="49">
        <f t="shared" si="20"/>
        <v>-37.310402484175327</v>
      </c>
    </row>
    <row r="115" spans="1:21" x14ac:dyDescent="0.2">
      <c r="A115" s="54" t="s">
        <v>127</v>
      </c>
      <c r="B115" s="60">
        <v>14922</v>
      </c>
      <c r="C115" s="51">
        <v>12274</v>
      </c>
      <c r="D115" s="51">
        <v>79115</v>
      </c>
      <c r="E115" s="52">
        <v>52842</v>
      </c>
      <c r="F115" s="51">
        <f t="shared" si="17"/>
        <v>-33.208620362763064</v>
      </c>
      <c r="G115" s="60">
        <v>16341</v>
      </c>
      <c r="H115" s="51">
        <v>11771</v>
      </c>
      <c r="I115" s="51">
        <v>79589</v>
      </c>
      <c r="J115" s="52">
        <v>51900</v>
      </c>
      <c r="K115" s="51">
        <f t="shared" si="18"/>
        <v>-34.78998354043901</v>
      </c>
      <c r="L115" s="51">
        <v>72</v>
      </c>
      <c r="M115" s="51">
        <v>200</v>
      </c>
      <c r="N115" s="51">
        <v>2123</v>
      </c>
      <c r="O115" s="52">
        <v>1238</v>
      </c>
      <c r="P115" s="51">
        <f t="shared" si="19"/>
        <v>-41.686292981629769</v>
      </c>
      <c r="Q115" s="51">
        <f>G115+L115</f>
        <v>16413</v>
      </c>
      <c r="R115" s="51">
        <f>H115+M115</f>
        <v>11971</v>
      </c>
      <c r="S115" s="51">
        <f>I115+N115</f>
        <v>81712</v>
      </c>
      <c r="T115" s="52">
        <f>J115+O115</f>
        <v>53138</v>
      </c>
      <c r="U115" s="51">
        <f t="shared" si="20"/>
        <v>-34.969159976502837</v>
      </c>
    </row>
    <row r="116" spans="1:21" x14ac:dyDescent="0.2">
      <c r="A116" s="54" t="s">
        <v>141</v>
      </c>
      <c r="B116" s="58"/>
      <c r="C116" s="47"/>
      <c r="D116" s="47"/>
      <c r="E116" s="48"/>
      <c r="F116" s="47"/>
      <c r="G116" s="58"/>
      <c r="H116" s="47"/>
      <c r="I116" s="47"/>
      <c r="J116" s="48"/>
      <c r="K116" s="47"/>
      <c r="L116" s="47"/>
      <c r="M116" s="47"/>
      <c r="N116" s="47"/>
      <c r="O116" s="48"/>
      <c r="P116" s="47"/>
      <c r="Q116" s="47"/>
      <c r="R116" s="47"/>
      <c r="S116" s="47"/>
      <c r="T116" s="48"/>
      <c r="U116" s="47"/>
    </row>
    <row r="117" spans="1:21" x14ac:dyDescent="0.2">
      <c r="A117" s="55" t="s">
        <v>129</v>
      </c>
      <c r="B117" s="59">
        <v>48</v>
      </c>
      <c r="C117" s="49">
        <v>276</v>
      </c>
      <c r="D117" s="49">
        <v>722</v>
      </c>
      <c r="E117" s="50">
        <v>651</v>
      </c>
      <c r="F117" s="49">
        <f t="shared" si="17"/>
        <v>-9.8337950138504162</v>
      </c>
      <c r="G117" s="59">
        <v>155</v>
      </c>
      <c r="H117" s="49">
        <v>330</v>
      </c>
      <c r="I117" s="49">
        <v>761</v>
      </c>
      <c r="J117" s="50">
        <v>631</v>
      </c>
      <c r="K117" s="49">
        <f t="shared" si="18"/>
        <v>-17.082785808147175</v>
      </c>
      <c r="L117" s="49">
        <v>8</v>
      </c>
      <c r="M117" s="49">
        <v>0</v>
      </c>
      <c r="N117" s="49">
        <v>12</v>
      </c>
      <c r="O117" s="50">
        <v>0</v>
      </c>
      <c r="P117" s="49">
        <f t="shared" si="19"/>
        <v>-100</v>
      </c>
      <c r="Q117" s="49">
        <f t="shared" ref="Q117:T118" si="33">G117+L117</f>
        <v>163</v>
      </c>
      <c r="R117" s="49">
        <f t="shared" si="33"/>
        <v>330</v>
      </c>
      <c r="S117" s="49">
        <f t="shared" si="33"/>
        <v>773</v>
      </c>
      <c r="T117" s="50">
        <f t="shared" si="33"/>
        <v>631</v>
      </c>
      <c r="U117" s="49">
        <f t="shared" si="20"/>
        <v>-18.369987063389392</v>
      </c>
    </row>
    <row r="118" spans="1:21" x14ac:dyDescent="0.2">
      <c r="A118" s="55" t="s">
        <v>142</v>
      </c>
      <c r="B118" s="59">
        <v>66</v>
      </c>
      <c r="C118" s="49">
        <v>11</v>
      </c>
      <c r="D118" s="49">
        <v>644</v>
      </c>
      <c r="E118" s="50">
        <v>44</v>
      </c>
      <c r="F118" s="49">
        <f t="shared" si="17"/>
        <v>-93.16770186335404</v>
      </c>
      <c r="G118" s="59">
        <v>132</v>
      </c>
      <c r="H118" s="49">
        <v>0</v>
      </c>
      <c r="I118" s="49">
        <v>675</v>
      </c>
      <c r="J118" s="50">
        <v>0</v>
      </c>
      <c r="K118" s="49">
        <f t="shared" si="18"/>
        <v>-100</v>
      </c>
      <c r="L118" s="49">
        <v>59</v>
      </c>
      <c r="M118" s="49">
        <v>0</v>
      </c>
      <c r="N118" s="49">
        <v>66</v>
      </c>
      <c r="O118" s="50">
        <v>22</v>
      </c>
      <c r="P118" s="49">
        <f t="shared" si="19"/>
        <v>-66.666666666666657</v>
      </c>
      <c r="Q118" s="49">
        <f t="shared" si="33"/>
        <v>191</v>
      </c>
      <c r="R118" s="49">
        <f t="shared" si="33"/>
        <v>0</v>
      </c>
      <c r="S118" s="49">
        <f t="shared" si="33"/>
        <v>741</v>
      </c>
      <c r="T118" s="50">
        <f t="shared" si="33"/>
        <v>22</v>
      </c>
      <c r="U118" s="49">
        <f t="shared" si="20"/>
        <v>-97.031039136302297</v>
      </c>
    </row>
    <row r="119" spans="1:21" x14ac:dyDescent="0.2">
      <c r="A119" s="55" t="s">
        <v>304</v>
      </c>
      <c r="B119" s="59" t="s">
        <v>300</v>
      </c>
      <c r="C119" s="49" t="s">
        <v>300</v>
      </c>
      <c r="D119" s="49">
        <v>1744</v>
      </c>
      <c r="E119" s="50">
        <v>0</v>
      </c>
      <c r="F119" s="49">
        <f t="shared" si="17"/>
        <v>-100</v>
      </c>
      <c r="G119" s="59" t="s">
        <v>300</v>
      </c>
      <c r="H119" s="49" t="s">
        <v>300</v>
      </c>
      <c r="I119" s="49">
        <v>1290</v>
      </c>
      <c r="J119" s="50">
        <v>0</v>
      </c>
      <c r="K119" s="49">
        <f t="shared" si="18"/>
        <v>-100</v>
      </c>
      <c r="L119" s="49" t="s">
        <v>300</v>
      </c>
      <c r="M119" s="49" t="s">
        <v>300</v>
      </c>
      <c r="N119" s="49">
        <v>4</v>
      </c>
      <c r="O119" s="50">
        <v>0</v>
      </c>
      <c r="P119" s="49">
        <f t="shared" si="19"/>
        <v>-100</v>
      </c>
      <c r="Q119" s="105" t="s">
        <v>300</v>
      </c>
      <c r="R119" s="105" t="s">
        <v>300</v>
      </c>
      <c r="S119" s="49">
        <f t="shared" ref="S119:T121" si="34">I119+N119</f>
        <v>1294</v>
      </c>
      <c r="T119" s="50">
        <f t="shared" si="34"/>
        <v>0</v>
      </c>
      <c r="U119" s="49">
        <f t="shared" si="20"/>
        <v>-100</v>
      </c>
    </row>
    <row r="120" spans="1:21" x14ac:dyDescent="0.2">
      <c r="A120" s="55" t="s">
        <v>143</v>
      </c>
      <c r="B120" s="59">
        <v>3224</v>
      </c>
      <c r="C120" s="49">
        <v>4518</v>
      </c>
      <c r="D120" s="49">
        <v>35262</v>
      </c>
      <c r="E120" s="50">
        <v>17617</v>
      </c>
      <c r="F120" s="49">
        <f t="shared" si="17"/>
        <v>-50.039702796211216</v>
      </c>
      <c r="G120" s="59">
        <v>5062</v>
      </c>
      <c r="H120" s="49">
        <v>4477</v>
      </c>
      <c r="I120" s="49">
        <v>35014</v>
      </c>
      <c r="J120" s="50">
        <v>17278</v>
      </c>
      <c r="K120" s="49">
        <f t="shared" si="18"/>
        <v>-50.65402410464386</v>
      </c>
      <c r="L120" s="49">
        <v>5</v>
      </c>
      <c r="M120" s="49">
        <v>0</v>
      </c>
      <c r="N120" s="49">
        <v>15</v>
      </c>
      <c r="O120" s="50">
        <v>0</v>
      </c>
      <c r="P120" s="49">
        <f t="shared" si="19"/>
        <v>-100</v>
      </c>
      <c r="Q120" s="49">
        <f>G120+L120</f>
        <v>5067</v>
      </c>
      <c r="R120" s="49">
        <f>H120+M120</f>
        <v>4477</v>
      </c>
      <c r="S120" s="49">
        <f t="shared" si="34"/>
        <v>35029</v>
      </c>
      <c r="T120" s="50">
        <f t="shared" si="34"/>
        <v>17278</v>
      </c>
      <c r="U120" s="49">
        <f t="shared" si="20"/>
        <v>-50.675154871677755</v>
      </c>
    </row>
    <row r="121" spans="1:21" x14ac:dyDescent="0.2">
      <c r="A121" s="54" t="s">
        <v>127</v>
      </c>
      <c r="B121" s="60">
        <v>3338</v>
      </c>
      <c r="C121" s="51">
        <v>4805</v>
      </c>
      <c r="D121" s="51">
        <v>38372</v>
      </c>
      <c r="E121" s="52">
        <v>18312</v>
      </c>
      <c r="F121" s="51">
        <f t="shared" si="17"/>
        <v>-52.277702491399978</v>
      </c>
      <c r="G121" s="60">
        <v>5349</v>
      </c>
      <c r="H121" s="51">
        <v>4807</v>
      </c>
      <c r="I121" s="51">
        <v>37740</v>
      </c>
      <c r="J121" s="52">
        <v>17909</v>
      </c>
      <c r="K121" s="51">
        <f t="shared" si="18"/>
        <v>-52.546369899311074</v>
      </c>
      <c r="L121" s="51">
        <v>72</v>
      </c>
      <c r="M121" s="51">
        <v>0</v>
      </c>
      <c r="N121" s="51">
        <v>97</v>
      </c>
      <c r="O121" s="52">
        <v>22</v>
      </c>
      <c r="P121" s="51">
        <f t="shared" si="19"/>
        <v>-77.319587628865989</v>
      </c>
      <c r="Q121" s="51">
        <f>G121+L121</f>
        <v>5421</v>
      </c>
      <c r="R121" s="51">
        <f>H121+M121</f>
        <v>4807</v>
      </c>
      <c r="S121" s="51">
        <f t="shared" si="34"/>
        <v>37837</v>
      </c>
      <c r="T121" s="52">
        <f t="shared" si="34"/>
        <v>17931</v>
      </c>
      <c r="U121" s="51">
        <f t="shared" si="20"/>
        <v>-52.609879218754131</v>
      </c>
    </row>
    <row r="122" spans="1:21" s="29" customFormat="1" x14ac:dyDescent="0.2">
      <c r="A122" s="68" t="s">
        <v>26</v>
      </c>
      <c r="B122" s="69"/>
      <c r="C122" s="70" t="s">
        <v>293</v>
      </c>
      <c r="D122" s="70"/>
      <c r="E122" s="71"/>
      <c r="F122" s="107"/>
      <c r="G122" s="72"/>
      <c r="H122" s="70"/>
      <c r="J122" s="71"/>
      <c r="K122" s="107"/>
      <c r="L122" s="70"/>
      <c r="N122" s="73"/>
      <c r="O122" s="74"/>
      <c r="P122" s="107"/>
      <c r="Q122" s="70"/>
      <c r="S122" s="73"/>
      <c r="T122" s="74"/>
      <c r="U122" s="107"/>
    </row>
    <row r="123" spans="1:21" x14ac:dyDescent="0.2">
      <c r="A123" s="54" t="s">
        <v>144</v>
      </c>
      <c r="B123" s="58"/>
      <c r="C123" s="47"/>
      <c r="D123" s="47"/>
      <c r="E123" s="48"/>
      <c r="F123" s="47"/>
      <c r="G123" s="58"/>
      <c r="H123" s="47"/>
      <c r="I123" s="47"/>
      <c r="J123" s="48"/>
      <c r="K123" s="47"/>
      <c r="L123" s="47"/>
      <c r="M123" s="47"/>
      <c r="N123" s="47"/>
      <c r="O123" s="48"/>
      <c r="P123" s="47"/>
      <c r="Q123" s="47"/>
      <c r="R123" s="47"/>
      <c r="S123" s="47"/>
      <c r="T123" s="48"/>
      <c r="U123" s="47"/>
    </row>
    <row r="124" spans="1:21" x14ac:dyDescent="0.2">
      <c r="A124" s="55" t="s">
        <v>145</v>
      </c>
      <c r="B124" s="59">
        <v>443</v>
      </c>
      <c r="C124" s="49">
        <v>961</v>
      </c>
      <c r="D124" s="49">
        <v>7879</v>
      </c>
      <c r="E124" s="50">
        <v>5182</v>
      </c>
      <c r="F124" s="49">
        <f t="shared" si="17"/>
        <v>-34.23023226297753</v>
      </c>
      <c r="G124" s="59">
        <v>854</v>
      </c>
      <c r="H124" s="49">
        <v>832</v>
      </c>
      <c r="I124" s="49">
        <v>5543</v>
      </c>
      <c r="J124" s="50">
        <v>2593</v>
      </c>
      <c r="K124" s="49">
        <f t="shared" si="18"/>
        <v>-53.220277827891039</v>
      </c>
      <c r="L124" s="49">
        <v>102</v>
      </c>
      <c r="M124" s="49">
        <v>164</v>
      </c>
      <c r="N124" s="49">
        <v>1964</v>
      </c>
      <c r="O124" s="50">
        <v>3086</v>
      </c>
      <c r="P124" s="49">
        <f t="shared" si="19"/>
        <v>57.128309572301426</v>
      </c>
      <c r="Q124" s="49">
        <f t="shared" ref="Q124:Q134" si="35">G124+L124</f>
        <v>956</v>
      </c>
      <c r="R124" s="49">
        <f t="shared" ref="R124:R134" si="36">H124+M124</f>
        <v>996</v>
      </c>
      <c r="S124" s="49">
        <f t="shared" ref="S124:S134" si="37">I124+N124</f>
        <v>7507</v>
      </c>
      <c r="T124" s="50">
        <f t="shared" ref="T124:T134" si="38">J124+O124</f>
        <v>5679</v>
      </c>
      <c r="U124" s="49">
        <f t="shared" si="20"/>
        <v>-24.350606100972424</v>
      </c>
    </row>
    <row r="125" spans="1:21" x14ac:dyDescent="0.2">
      <c r="A125" s="55" t="s">
        <v>118</v>
      </c>
      <c r="B125" s="59">
        <v>5</v>
      </c>
      <c r="C125" s="49">
        <v>0</v>
      </c>
      <c r="D125" s="49">
        <v>59</v>
      </c>
      <c r="E125" s="50">
        <v>8</v>
      </c>
      <c r="F125" s="49">
        <f t="shared" si="17"/>
        <v>-86.440677966101703</v>
      </c>
      <c r="G125" s="59">
        <v>30</v>
      </c>
      <c r="H125" s="49">
        <v>0</v>
      </c>
      <c r="I125" s="49">
        <v>55</v>
      </c>
      <c r="J125" s="50">
        <v>37</v>
      </c>
      <c r="K125" s="49">
        <f t="shared" si="18"/>
        <v>-32.727272727272727</v>
      </c>
      <c r="L125" s="49">
        <v>0</v>
      </c>
      <c r="M125" s="49">
        <v>0</v>
      </c>
      <c r="N125" s="49">
        <v>0</v>
      </c>
      <c r="O125" s="50">
        <v>0</v>
      </c>
      <c r="P125" s="105" t="s">
        <v>23</v>
      </c>
      <c r="Q125" s="49">
        <f t="shared" si="35"/>
        <v>30</v>
      </c>
      <c r="R125" s="49">
        <f t="shared" si="36"/>
        <v>0</v>
      </c>
      <c r="S125" s="49">
        <f t="shared" si="37"/>
        <v>55</v>
      </c>
      <c r="T125" s="50">
        <f t="shared" si="38"/>
        <v>37</v>
      </c>
      <c r="U125" s="49">
        <f t="shared" si="20"/>
        <v>-32.727272727272727</v>
      </c>
    </row>
    <row r="126" spans="1:21" x14ac:dyDescent="0.2">
      <c r="A126" s="55" t="s">
        <v>146</v>
      </c>
      <c r="B126" s="59">
        <v>0</v>
      </c>
      <c r="C126" s="49">
        <v>0</v>
      </c>
      <c r="D126" s="49">
        <v>0</v>
      </c>
      <c r="E126" s="50">
        <v>0</v>
      </c>
      <c r="F126" s="105" t="s">
        <v>23</v>
      </c>
      <c r="G126" s="59">
        <v>3</v>
      </c>
      <c r="H126" s="49">
        <v>0</v>
      </c>
      <c r="I126" s="49">
        <v>21</v>
      </c>
      <c r="J126" s="50">
        <v>0</v>
      </c>
      <c r="K126" s="49">
        <f t="shared" si="18"/>
        <v>-100</v>
      </c>
      <c r="L126" s="49">
        <v>0</v>
      </c>
      <c r="M126" s="49">
        <v>0</v>
      </c>
      <c r="N126" s="49">
        <v>0</v>
      </c>
      <c r="O126" s="50">
        <v>0</v>
      </c>
      <c r="P126" s="105" t="s">
        <v>23</v>
      </c>
      <c r="Q126" s="49">
        <f t="shared" si="35"/>
        <v>3</v>
      </c>
      <c r="R126" s="49">
        <f t="shared" si="36"/>
        <v>0</v>
      </c>
      <c r="S126" s="49">
        <f t="shared" si="37"/>
        <v>21</v>
      </c>
      <c r="T126" s="50">
        <f t="shared" si="38"/>
        <v>0</v>
      </c>
      <c r="U126" s="49">
        <f t="shared" si="20"/>
        <v>-100</v>
      </c>
    </row>
    <row r="127" spans="1:21" x14ac:dyDescent="0.2">
      <c r="A127" s="55" t="s">
        <v>147</v>
      </c>
      <c r="B127" s="59">
        <v>120</v>
      </c>
      <c r="C127" s="49">
        <v>0</v>
      </c>
      <c r="D127" s="49">
        <v>420</v>
      </c>
      <c r="E127" s="50">
        <v>120</v>
      </c>
      <c r="F127" s="49">
        <f t="shared" si="17"/>
        <v>-71.428571428571431</v>
      </c>
      <c r="G127" s="59">
        <v>152</v>
      </c>
      <c r="H127" s="49">
        <v>31</v>
      </c>
      <c r="I127" s="49">
        <v>675</v>
      </c>
      <c r="J127" s="50">
        <v>89</v>
      </c>
      <c r="K127" s="49">
        <f t="shared" si="18"/>
        <v>-86.81481481481481</v>
      </c>
      <c r="L127" s="49">
        <v>0</v>
      </c>
      <c r="M127" s="49">
        <v>0</v>
      </c>
      <c r="N127" s="49">
        <v>0</v>
      </c>
      <c r="O127" s="50">
        <v>0</v>
      </c>
      <c r="P127" s="105" t="s">
        <v>23</v>
      </c>
      <c r="Q127" s="49">
        <f t="shared" si="35"/>
        <v>152</v>
      </c>
      <c r="R127" s="49">
        <f t="shared" si="36"/>
        <v>31</v>
      </c>
      <c r="S127" s="49">
        <f t="shared" si="37"/>
        <v>675</v>
      </c>
      <c r="T127" s="50">
        <f t="shared" si="38"/>
        <v>89</v>
      </c>
      <c r="U127" s="49">
        <f t="shared" si="20"/>
        <v>-86.81481481481481</v>
      </c>
    </row>
    <row r="128" spans="1:21" x14ac:dyDescent="0.2">
      <c r="A128" s="55" t="s">
        <v>148</v>
      </c>
      <c r="B128" s="59">
        <v>106</v>
      </c>
      <c r="C128" s="49">
        <v>90</v>
      </c>
      <c r="D128" s="49">
        <v>897</v>
      </c>
      <c r="E128" s="50">
        <v>406</v>
      </c>
      <c r="F128" s="49">
        <f t="shared" si="17"/>
        <v>-54.738015607580827</v>
      </c>
      <c r="G128" s="59">
        <v>133</v>
      </c>
      <c r="H128" s="49">
        <v>100</v>
      </c>
      <c r="I128" s="49">
        <v>738</v>
      </c>
      <c r="J128" s="50">
        <v>518</v>
      </c>
      <c r="K128" s="49">
        <f t="shared" si="18"/>
        <v>-29.810298102981029</v>
      </c>
      <c r="L128" s="49">
        <v>0</v>
      </c>
      <c r="M128" s="49">
        <v>0</v>
      </c>
      <c r="N128" s="49">
        <v>0</v>
      </c>
      <c r="O128" s="50">
        <v>0</v>
      </c>
      <c r="P128" s="105" t="s">
        <v>23</v>
      </c>
      <c r="Q128" s="49">
        <f t="shared" si="35"/>
        <v>133</v>
      </c>
      <c r="R128" s="49">
        <f t="shared" si="36"/>
        <v>100</v>
      </c>
      <c r="S128" s="49">
        <f t="shared" si="37"/>
        <v>738</v>
      </c>
      <c r="T128" s="50">
        <f t="shared" si="38"/>
        <v>518</v>
      </c>
      <c r="U128" s="49">
        <f t="shared" si="20"/>
        <v>-29.810298102981029</v>
      </c>
    </row>
    <row r="129" spans="1:21" x14ac:dyDescent="0.2">
      <c r="A129" s="55" t="s">
        <v>149</v>
      </c>
      <c r="B129" s="59">
        <v>73</v>
      </c>
      <c r="C129" s="49">
        <v>0</v>
      </c>
      <c r="D129" s="49">
        <v>235</v>
      </c>
      <c r="E129" s="50">
        <v>0</v>
      </c>
      <c r="F129" s="49">
        <f t="shared" si="17"/>
        <v>-100</v>
      </c>
      <c r="G129" s="59">
        <v>57</v>
      </c>
      <c r="H129" s="49">
        <v>0</v>
      </c>
      <c r="I129" s="49">
        <v>303</v>
      </c>
      <c r="J129" s="50">
        <v>0</v>
      </c>
      <c r="K129" s="49">
        <f t="shared" si="18"/>
        <v>-100</v>
      </c>
      <c r="L129" s="49">
        <v>0</v>
      </c>
      <c r="M129" s="49">
        <v>0</v>
      </c>
      <c r="N129" s="49">
        <v>0</v>
      </c>
      <c r="O129" s="50">
        <v>0</v>
      </c>
      <c r="P129" s="105" t="s">
        <v>23</v>
      </c>
      <c r="Q129" s="49">
        <f t="shared" si="35"/>
        <v>57</v>
      </c>
      <c r="R129" s="49">
        <f t="shared" si="36"/>
        <v>0</v>
      </c>
      <c r="S129" s="49">
        <f t="shared" si="37"/>
        <v>303</v>
      </c>
      <c r="T129" s="50">
        <f t="shared" si="38"/>
        <v>0</v>
      </c>
      <c r="U129" s="49">
        <f t="shared" si="20"/>
        <v>-100</v>
      </c>
    </row>
    <row r="130" spans="1:21" x14ac:dyDescent="0.2">
      <c r="A130" s="55" t="s">
        <v>150</v>
      </c>
      <c r="B130" s="59">
        <v>0</v>
      </c>
      <c r="C130" s="49">
        <v>25</v>
      </c>
      <c r="D130" s="49">
        <v>0</v>
      </c>
      <c r="E130" s="50">
        <v>2128</v>
      </c>
      <c r="F130" s="105" t="s">
        <v>23</v>
      </c>
      <c r="G130" s="59">
        <v>0</v>
      </c>
      <c r="H130" s="49">
        <v>0</v>
      </c>
      <c r="I130" s="49">
        <v>0</v>
      </c>
      <c r="J130" s="50">
        <v>972</v>
      </c>
      <c r="K130" s="105" t="s">
        <v>23</v>
      </c>
      <c r="L130" s="49">
        <v>0</v>
      </c>
      <c r="M130" s="49">
        <v>0</v>
      </c>
      <c r="N130" s="49">
        <v>0</v>
      </c>
      <c r="O130" s="50">
        <v>0</v>
      </c>
      <c r="P130" s="105" t="s">
        <v>23</v>
      </c>
      <c r="Q130" s="49">
        <f t="shared" si="35"/>
        <v>0</v>
      </c>
      <c r="R130" s="49">
        <f t="shared" si="36"/>
        <v>0</v>
      </c>
      <c r="S130" s="49">
        <f t="shared" si="37"/>
        <v>0</v>
      </c>
      <c r="T130" s="50">
        <f t="shared" si="38"/>
        <v>972</v>
      </c>
      <c r="U130" s="105" t="s">
        <v>23</v>
      </c>
    </row>
    <row r="131" spans="1:21" x14ac:dyDescent="0.2">
      <c r="A131" s="55" t="s">
        <v>151</v>
      </c>
      <c r="B131" s="59">
        <v>1</v>
      </c>
      <c r="C131" s="49">
        <v>70</v>
      </c>
      <c r="D131" s="49">
        <v>741</v>
      </c>
      <c r="E131" s="50">
        <v>159</v>
      </c>
      <c r="F131" s="49">
        <f t="shared" si="17"/>
        <v>-78.542510121457482</v>
      </c>
      <c r="G131" s="59">
        <v>101</v>
      </c>
      <c r="H131" s="49">
        <v>69</v>
      </c>
      <c r="I131" s="49">
        <v>812</v>
      </c>
      <c r="J131" s="50">
        <v>143</v>
      </c>
      <c r="K131" s="49">
        <f t="shared" si="18"/>
        <v>-82.389162561576356</v>
      </c>
      <c r="L131" s="49">
        <v>0</v>
      </c>
      <c r="M131" s="49">
        <v>0</v>
      </c>
      <c r="N131" s="49">
        <v>0</v>
      </c>
      <c r="O131" s="50">
        <v>0</v>
      </c>
      <c r="P131" s="105" t="s">
        <v>23</v>
      </c>
      <c r="Q131" s="49">
        <f t="shared" si="35"/>
        <v>101</v>
      </c>
      <c r="R131" s="49">
        <f t="shared" si="36"/>
        <v>69</v>
      </c>
      <c r="S131" s="49">
        <f t="shared" si="37"/>
        <v>812</v>
      </c>
      <c r="T131" s="50">
        <f t="shared" si="38"/>
        <v>143</v>
      </c>
      <c r="U131" s="49">
        <f t="shared" si="20"/>
        <v>-82.389162561576356</v>
      </c>
    </row>
    <row r="132" spans="1:21" x14ac:dyDescent="0.2">
      <c r="A132" s="55" t="s">
        <v>152</v>
      </c>
      <c r="B132" s="59">
        <v>0</v>
      </c>
      <c r="C132" s="49">
        <v>122</v>
      </c>
      <c r="D132" s="49">
        <v>0</v>
      </c>
      <c r="E132" s="50">
        <v>766</v>
      </c>
      <c r="F132" s="105" t="s">
        <v>23</v>
      </c>
      <c r="G132" s="59">
        <v>0</v>
      </c>
      <c r="H132" s="49">
        <v>125</v>
      </c>
      <c r="I132" s="49">
        <v>0</v>
      </c>
      <c r="J132" s="50">
        <v>636</v>
      </c>
      <c r="K132" s="105" t="s">
        <v>23</v>
      </c>
      <c r="L132" s="49">
        <v>0</v>
      </c>
      <c r="M132" s="49">
        <v>0</v>
      </c>
      <c r="N132" s="49">
        <v>0</v>
      </c>
      <c r="O132" s="50">
        <v>0</v>
      </c>
      <c r="P132" s="105" t="s">
        <v>23</v>
      </c>
      <c r="Q132" s="49">
        <f t="shared" si="35"/>
        <v>0</v>
      </c>
      <c r="R132" s="49">
        <f t="shared" si="36"/>
        <v>125</v>
      </c>
      <c r="S132" s="49">
        <f t="shared" si="37"/>
        <v>0</v>
      </c>
      <c r="T132" s="50">
        <f t="shared" si="38"/>
        <v>636</v>
      </c>
      <c r="U132" s="105" t="s">
        <v>23</v>
      </c>
    </row>
    <row r="133" spans="1:21" x14ac:dyDescent="0.2">
      <c r="A133" s="55" t="s">
        <v>153</v>
      </c>
      <c r="B133" s="59">
        <v>0</v>
      </c>
      <c r="C133" s="49">
        <v>0</v>
      </c>
      <c r="D133" s="49">
        <v>0</v>
      </c>
      <c r="E133" s="50">
        <v>0</v>
      </c>
      <c r="F133" s="105" t="s">
        <v>23</v>
      </c>
      <c r="G133" s="59">
        <v>0</v>
      </c>
      <c r="H133" s="49">
        <v>182</v>
      </c>
      <c r="I133" s="49">
        <v>0</v>
      </c>
      <c r="J133" s="50">
        <v>989</v>
      </c>
      <c r="K133" s="105" t="s">
        <v>23</v>
      </c>
      <c r="L133" s="49">
        <v>0</v>
      </c>
      <c r="M133" s="49">
        <v>0</v>
      </c>
      <c r="N133" s="49">
        <v>0</v>
      </c>
      <c r="O133" s="50">
        <v>0</v>
      </c>
      <c r="P133" s="105" t="s">
        <v>23</v>
      </c>
      <c r="Q133" s="49">
        <f t="shared" si="35"/>
        <v>0</v>
      </c>
      <c r="R133" s="49">
        <f t="shared" si="36"/>
        <v>182</v>
      </c>
      <c r="S133" s="49">
        <f t="shared" si="37"/>
        <v>0</v>
      </c>
      <c r="T133" s="50">
        <f t="shared" si="38"/>
        <v>989</v>
      </c>
      <c r="U133" s="105" t="s">
        <v>23</v>
      </c>
    </row>
    <row r="134" spans="1:21" x14ac:dyDescent="0.2">
      <c r="A134" s="54" t="s">
        <v>127</v>
      </c>
      <c r="B134" s="60">
        <v>748</v>
      </c>
      <c r="C134" s="51">
        <v>1268</v>
      </c>
      <c r="D134" s="51">
        <v>10231</v>
      </c>
      <c r="E134" s="52">
        <v>8769</v>
      </c>
      <c r="F134" s="51">
        <f t="shared" si="17"/>
        <v>-14.289903235265369</v>
      </c>
      <c r="G134" s="60">
        <v>1330</v>
      </c>
      <c r="H134" s="51">
        <v>1339</v>
      </c>
      <c r="I134" s="51">
        <v>8147</v>
      </c>
      <c r="J134" s="52">
        <v>5977</v>
      </c>
      <c r="K134" s="51">
        <f t="shared" si="18"/>
        <v>-26.635571375966617</v>
      </c>
      <c r="L134" s="51">
        <v>102</v>
      </c>
      <c r="M134" s="51">
        <v>164</v>
      </c>
      <c r="N134" s="51">
        <v>1964</v>
      </c>
      <c r="O134" s="52">
        <v>3086</v>
      </c>
      <c r="P134" s="51">
        <f t="shared" si="19"/>
        <v>57.128309572301426</v>
      </c>
      <c r="Q134" s="51">
        <f t="shared" si="35"/>
        <v>1432</v>
      </c>
      <c r="R134" s="51">
        <f t="shared" si="36"/>
        <v>1503</v>
      </c>
      <c r="S134" s="51">
        <f t="shared" si="37"/>
        <v>10111</v>
      </c>
      <c r="T134" s="52">
        <f t="shared" si="38"/>
        <v>9063</v>
      </c>
      <c r="U134" s="51">
        <f t="shared" si="20"/>
        <v>-10.364949065374345</v>
      </c>
    </row>
    <row r="135" spans="1:21" x14ac:dyDescent="0.2">
      <c r="A135" s="54" t="s">
        <v>154</v>
      </c>
      <c r="B135" s="58"/>
      <c r="C135" s="47"/>
      <c r="D135" s="47"/>
      <c r="E135" s="48"/>
      <c r="F135" s="47"/>
      <c r="G135" s="58"/>
      <c r="H135" s="47"/>
      <c r="I135" s="47"/>
      <c r="J135" s="48"/>
      <c r="K135" s="47"/>
      <c r="L135" s="47"/>
      <c r="M135" s="47"/>
      <c r="N135" s="47"/>
      <c r="O135" s="48"/>
      <c r="P135" s="47"/>
      <c r="Q135" s="47"/>
      <c r="R135" s="47"/>
      <c r="S135" s="47"/>
      <c r="T135" s="48"/>
      <c r="U135" s="47"/>
    </row>
    <row r="136" spans="1:21" x14ac:dyDescent="0.2">
      <c r="A136" s="55" t="s">
        <v>155</v>
      </c>
      <c r="B136" s="59">
        <v>686</v>
      </c>
      <c r="C136" s="49">
        <v>811</v>
      </c>
      <c r="D136" s="49">
        <v>4634</v>
      </c>
      <c r="E136" s="50">
        <v>3154</v>
      </c>
      <c r="F136" s="49">
        <f t="shared" si="17"/>
        <v>-31.937850668968494</v>
      </c>
      <c r="G136" s="59">
        <v>700</v>
      </c>
      <c r="H136" s="49">
        <v>852</v>
      </c>
      <c r="I136" s="49">
        <v>4382</v>
      </c>
      <c r="J136" s="50">
        <v>3287</v>
      </c>
      <c r="K136" s="49">
        <f t="shared" si="18"/>
        <v>-24.988589685075308</v>
      </c>
      <c r="L136" s="49">
        <v>0</v>
      </c>
      <c r="M136" s="49">
        <v>0</v>
      </c>
      <c r="N136" s="49">
        <v>0</v>
      </c>
      <c r="O136" s="50">
        <v>0</v>
      </c>
      <c r="P136" s="105" t="s">
        <v>23</v>
      </c>
      <c r="Q136" s="49">
        <f t="shared" ref="Q136:T142" si="39">G136+L136</f>
        <v>700</v>
      </c>
      <c r="R136" s="49">
        <f t="shared" si="39"/>
        <v>852</v>
      </c>
      <c r="S136" s="49">
        <f t="shared" si="39"/>
        <v>4382</v>
      </c>
      <c r="T136" s="50">
        <f t="shared" si="39"/>
        <v>3287</v>
      </c>
      <c r="U136" s="49">
        <f>(T136-S136)/S136*100</f>
        <v>-24.988589685075308</v>
      </c>
    </row>
    <row r="137" spans="1:21" x14ac:dyDescent="0.2">
      <c r="A137" s="55" t="s">
        <v>156</v>
      </c>
      <c r="B137" s="59">
        <v>0</v>
      </c>
      <c r="C137" s="49">
        <v>330</v>
      </c>
      <c r="D137" s="49">
        <v>0</v>
      </c>
      <c r="E137" s="50">
        <v>389</v>
      </c>
      <c r="F137" s="105" t="s">
        <v>23</v>
      </c>
      <c r="G137" s="59">
        <v>0</v>
      </c>
      <c r="H137" s="49">
        <v>0</v>
      </c>
      <c r="I137" s="49">
        <v>0</v>
      </c>
      <c r="J137" s="50">
        <v>0</v>
      </c>
      <c r="K137" s="105" t="s">
        <v>23</v>
      </c>
      <c r="L137" s="49">
        <v>0</v>
      </c>
      <c r="M137" s="49">
        <v>0</v>
      </c>
      <c r="N137" s="49">
        <v>0</v>
      </c>
      <c r="O137" s="50">
        <v>0</v>
      </c>
      <c r="P137" s="105" t="s">
        <v>23</v>
      </c>
      <c r="Q137" s="49">
        <f t="shared" si="39"/>
        <v>0</v>
      </c>
      <c r="R137" s="49">
        <f t="shared" si="39"/>
        <v>0</v>
      </c>
      <c r="S137" s="49">
        <f t="shared" si="39"/>
        <v>0</v>
      </c>
      <c r="T137" s="50">
        <f t="shared" si="39"/>
        <v>0</v>
      </c>
      <c r="U137" s="105" t="s">
        <v>23</v>
      </c>
    </row>
    <row r="138" spans="1:21" x14ac:dyDescent="0.2">
      <c r="A138" s="55" t="s">
        <v>157</v>
      </c>
      <c r="B138" s="59">
        <v>187</v>
      </c>
      <c r="C138" s="49">
        <v>0</v>
      </c>
      <c r="D138" s="49">
        <v>1006</v>
      </c>
      <c r="E138" s="50">
        <v>0</v>
      </c>
      <c r="F138" s="49">
        <f t="shared" si="17"/>
        <v>-100</v>
      </c>
      <c r="G138" s="59">
        <v>180</v>
      </c>
      <c r="H138" s="49">
        <v>0</v>
      </c>
      <c r="I138" s="49">
        <v>775</v>
      </c>
      <c r="J138" s="50">
        <v>1</v>
      </c>
      <c r="K138" s="49">
        <f t="shared" si="18"/>
        <v>-99.870967741935473</v>
      </c>
      <c r="L138" s="49">
        <v>0</v>
      </c>
      <c r="M138" s="49">
        <v>0</v>
      </c>
      <c r="N138" s="49">
        <v>1</v>
      </c>
      <c r="O138" s="50">
        <v>0</v>
      </c>
      <c r="P138" s="49">
        <f t="shared" si="19"/>
        <v>-100</v>
      </c>
      <c r="Q138" s="49">
        <f t="shared" si="39"/>
        <v>180</v>
      </c>
      <c r="R138" s="49">
        <f t="shared" si="39"/>
        <v>0</v>
      </c>
      <c r="S138" s="49">
        <f t="shared" si="39"/>
        <v>776</v>
      </c>
      <c r="T138" s="50">
        <f t="shared" si="39"/>
        <v>1</v>
      </c>
      <c r="U138" s="49">
        <f t="shared" si="20"/>
        <v>-99.871134020618555</v>
      </c>
    </row>
    <row r="139" spans="1:21" x14ac:dyDescent="0.2">
      <c r="A139" s="55" t="s">
        <v>158</v>
      </c>
      <c r="B139" s="59">
        <v>794</v>
      </c>
      <c r="C139" s="49">
        <v>1493</v>
      </c>
      <c r="D139" s="49">
        <v>9155</v>
      </c>
      <c r="E139" s="50">
        <v>4965</v>
      </c>
      <c r="F139" s="49">
        <f t="shared" si="17"/>
        <v>-45.767340251228838</v>
      </c>
      <c r="G139" s="59">
        <v>1340</v>
      </c>
      <c r="H139" s="49">
        <v>1501</v>
      </c>
      <c r="I139" s="49">
        <v>8562</v>
      </c>
      <c r="J139" s="50">
        <v>5282</v>
      </c>
      <c r="K139" s="49">
        <f t="shared" si="18"/>
        <v>-38.30880635365569</v>
      </c>
      <c r="L139" s="49">
        <v>3</v>
      </c>
      <c r="M139" s="49">
        <v>0</v>
      </c>
      <c r="N139" s="49">
        <v>13</v>
      </c>
      <c r="O139" s="50">
        <v>0</v>
      </c>
      <c r="P139" s="49">
        <f t="shared" si="19"/>
        <v>-100</v>
      </c>
      <c r="Q139" s="49">
        <f t="shared" si="39"/>
        <v>1343</v>
      </c>
      <c r="R139" s="49">
        <f t="shared" si="39"/>
        <v>1501</v>
      </c>
      <c r="S139" s="49">
        <f t="shared" si="39"/>
        <v>8575</v>
      </c>
      <c r="T139" s="50">
        <f t="shared" si="39"/>
        <v>5282</v>
      </c>
      <c r="U139" s="49">
        <f t="shared" si="20"/>
        <v>-38.402332361516031</v>
      </c>
    </row>
    <row r="140" spans="1:21" x14ac:dyDescent="0.2">
      <c r="A140" s="55" t="s">
        <v>159</v>
      </c>
      <c r="B140" s="59">
        <v>0</v>
      </c>
      <c r="C140" s="49">
        <v>0</v>
      </c>
      <c r="D140" s="49">
        <v>130</v>
      </c>
      <c r="E140" s="50">
        <v>0</v>
      </c>
      <c r="F140" s="49">
        <f t="shared" ref="F140:F203" si="40">(E140-D140)/D140*100</f>
        <v>-100</v>
      </c>
      <c r="G140" s="59">
        <v>155</v>
      </c>
      <c r="H140" s="49">
        <v>170</v>
      </c>
      <c r="I140" s="49">
        <v>588</v>
      </c>
      <c r="J140" s="50">
        <v>470</v>
      </c>
      <c r="K140" s="49">
        <f t="shared" ref="K140:K203" si="41">(J140-I140)/I140*100</f>
        <v>-20.068027210884352</v>
      </c>
      <c r="L140" s="49">
        <v>0</v>
      </c>
      <c r="M140" s="49">
        <v>0</v>
      </c>
      <c r="N140" s="49">
        <v>0</v>
      </c>
      <c r="O140" s="50">
        <v>0</v>
      </c>
      <c r="P140" s="105" t="s">
        <v>23</v>
      </c>
      <c r="Q140" s="49">
        <f t="shared" si="39"/>
        <v>155</v>
      </c>
      <c r="R140" s="49">
        <f t="shared" si="39"/>
        <v>170</v>
      </c>
      <c r="S140" s="49">
        <f t="shared" si="39"/>
        <v>588</v>
      </c>
      <c r="T140" s="50">
        <f t="shared" si="39"/>
        <v>470</v>
      </c>
      <c r="U140" s="49">
        <f t="shared" ref="U140:U203" si="42">(T140-S140)/S140*100</f>
        <v>-20.068027210884352</v>
      </c>
    </row>
    <row r="141" spans="1:21" x14ac:dyDescent="0.2">
      <c r="A141" s="54" t="s">
        <v>127</v>
      </c>
      <c r="B141" s="60">
        <v>1667</v>
      </c>
      <c r="C141" s="51">
        <v>2634</v>
      </c>
      <c r="D141" s="51">
        <v>14925</v>
      </c>
      <c r="E141" s="52">
        <v>8508</v>
      </c>
      <c r="F141" s="51">
        <f t="shared" si="40"/>
        <v>-42.994974874371863</v>
      </c>
      <c r="G141" s="60">
        <v>2375</v>
      </c>
      <c r="H141" s="51">
        <v>2523</v>
      </c>
      <c r="I141" s="51">
        <v>14307</v>
      </c>
      <c r="J141" s="52">
        <v>9040</v>
      </c>
      <c r="K141" s="51">
        <f t="shared" si="41"/>
        <v>-36.814146921087584</v>
      </c>
      <c r="L141" s="51">
        <v>3</v>
      </c>
      <c r="M141" s="51">
        <v>0</v>
      </c>
      <c r="N141" s="51">
        <v>14</v>
      </c>
      <c r="O141" s="52">
        <v>0</v>
      </c>
      <c r="P141" s="51">
        <f t="shared" ref="P141:P203" si="43">(O141-N141)/N141*100</f>
        <v>-100</v>
      </c>
      <c r="Q141" s="51">
        <f t="shared" si="39"/>
        <v>2378</v>
      </c>
      <c r="R141" s="51">
        <f t="shared" si="39"/>
        <v>2523</v>
      </c>
      <c r="S141" s="51">
        <f t="shared" si="39"/>
        <v>14321</v>
      </c>
      <c r="T141" s="52">
        <f t="shared" si="39"/>
        <v>9040</v>
      </c>
      <c r="U141" s="51">
        <f t="shared" si="42"/>
        <v>-36.875916486278889</v>
      </c>
    </row>
    <row r="142" spans="1:21" x14ac:dyDescent="0.2">
      <c r="A142" s="54" t="s">
        <v>160</v>
      </c>
      <c r="B142" s="60">
        <v>93835</v>
      </c>
      <c r="C142" s="51">
        <v>121322</v>
      </c>
      <c r="D142" s="51">
        <v>634630</v>
      </c>
      <c r="E142" s="52">
        <v>500076</v>
      </c>
      <c r="F142" s="51">
        <f t="shared" si="40"/>
        <v>-21.201960197280307</v>
      </c>
      <c r="G142" s="60">
        <v>94637</v>
      </c>
      <c r="H142" s="51">
        <v>113990</v>
      </c>
      <c r="I142" s="51">
        <v>541480</v>
      </c>
      <c r="J142" s="52">
        <v>451821</v>
      </c>
      <c r="K142" s="51">
        <f t="shared" si="41"/>
        <v>-16.558136957967054</v>
      </c>
      <c r="L142" s="51">
        <v>12013</v>
      </c>
      <c r="M142" s="51">
        <v>11126</v>
      </c>
      <c r="N142" s="51">
        <v>89322</v>
      </c>
      <c r="O142" s="52">
        <v>65502</v>
      </c>
      <c r="P142" s="51">
        <f t="shared" si="43"/>
        <v>-26.667562302680192</v>
      </c>
      <c r="Q142" s="51">
        <f t="shared" si="39"/>
        <v>106650</v>
      </c>
      <c r="R142" s="51">
        <f t="shared" si="39"/>
        <v>125116</v>
      </c>
      <c r="S142" s="51">
        <f t="shared" si="39"/>
        <v>630802</v>
      </c>
      <c r="T142" s="52">
        <f t="shared" si="39"/>
        <v>517323</v>
      </c>
      <c r="U142" s="51">
        <f t="shared" si="42"/>
        <v>-17.989638587068526</v>
      </c>
    </row>
    <row r="143" spans="1:21" x14ac:dyDescent="0.2">
      <c r="A143" s="92"/>
      <c r="B143" s="93"/>
      <c r="C143" s="51"/>
      <c r="D143" s="51"/>
      <c r="E143" s="52"/>
      <c r="F143" s="51"/>
      <c r="G143" s="93"/>
      <c r="H143" s="51"/>
      <c r="I143" s="51"/>
      <c r="J143" s="52"/>
      <c r="K143" s="51"/>
      <c r="L143" s="51"/>
      <c r="M143" s="51"/>
      <c r="N143" s="51"/>
      <c r="O143" s="52"/>
      <c r="P143" s="51"/>
      <c r="Q143" s="51"/>
      <c r="R143" s="51"/>
      <c r="S143" s="51"/>
      <c r="T143" s="52"/>
      <c r="U143" s="51"/>
    </row>
    <row r="144" spans="1:21" x14ac:dyDescent="0.2">
      <c r="A144" s="91" t="s">
        <v>315</v>
      </c>
      <c r="B144" s="93"/>
      <c r="C144" s="51"/>
      <c r="D144" s="51"/>
      <c r="E144" s="52"/>
      <c r="F144" s="51"/>
      <c r="G144" s="93"/>
      <c r="H144" s="51"/>
      <c r="I144" s="51"/>
      <c r="J144" s="52"/>
      <c r="K144" s="51"/>
      <c r="L144" s="51"/>
      <c r="M144" s="51"/>
      <c r="N144" s="51"/>
      <c r="O144" s="52"/>
      <c r="P144" s="51"/>
      <c r="Q144" s="51"/>
      <c r="R144" s="51"/>
      <c r="S144" s="51"/>
      <c r="T144" s="52"/>
      <c r="U144" s="51"/>
    </row>
    <row r="145" spans="1:21" ht="12.75" customHeight="1" x14ac:dyDescent="0.2">
      <c r="A145" s="37" t="s">
        <v>31</v>
      </c>
      <c r="B145" s="16">
        <v>443</v>
      </c>
      <c r="C145" s="8">
        <v>961</v>
      </c>
      <c r="D145" s="8">
        <v>7879</v>
      </c>
      <c r="E145" s="31">
        <v>5182</v>
      </c>
      <c r="F145" s="8">
        <f t="shared" si="40"/>
        <v>-34.23023226297753</v>
      </c>
      <c r="G145" s="16">
        <v>854</v>
      </c>
      <c r="H145" s="8">
        <v>832</v>
      </c>
      <c r="I145" s="8">
        <v>5543</v>
      </c>
      <c r="J145" s="31">
        <v>2593</v>
      </c>
      <c r="K145" s="8">
        <f t="shared" si="41"/>
        <v>-53.220277827891039</v>
      </c>
      <c r="L145" s="16">
        <v>102</v>
      </c>
      <c r="M145" s="8">
        <v>164</v>
      </c>
      <c r="N145" s="8">
        <v>1964</v>
      </c>
      <c r="O145" s="31">
        <v>3086</v>
      </c>
      <c r="P145" s="8">
        <f t="shared" si="43"/>
        <v>57.128309572301426</v>
      </c>
      <c r="Q145" s="16">
        <f t="shared" ref="Q145:Q158" si="44">G145+L145</f>
        <v>956</v>
      </c>
      <c r="R145" s="8">
        <f t="shared" ref="R145:R158" si="45">H145+M145</f>
        <v>996</v>
      </c>
      <c r="S145" s="8">
        <f t="shared" ref="S145:S158" si="46">I145+N145</f>
        <v>7507</v>
      </c>
      <c r="T145" s="31">
        <f t="shared" ref="T145:T158" si="47">J145+O145</f>
        <v>5679</v>
      </c>
      <c r="U145" s="8">
        <f t="shared" si="42"/>
        <v>-24.350606100972424</v>
      </c>
    </row>
    <row r="146" spans="1:21" ht="12.75" customHeight="1" x14ac:dyDescent="0.2">
      <c r="A146" s="37" t="s">
        <v>33</v>
      </c>
      <c r="B146" s="16">
        <v>79</v>
      </c>
      <c r="C146" s="8">
        <v>276</v>
      </c>
      <c r="D146" s="8">
        <v>872</v>
      </c>
      <c r="E146" s="31">
        <v>659</v>
      </c>
      <c r="F146" s="8">
        <f t="shared" si="40"/>
        <v>-24.426605504587158</v>
      </c>
      <c r="G146" s="16">
        <v>195</v>
      </c>
      <c r="H146" s="8">
        <v>330</v>
      </c>
      <c r="I146" s="8">
        <v>899</v>
      </c>
      <c r="J146" s="31">
        <v>668</v>
      </c>
      <c r="K146" s="8">
        <f t="shared" si="41"/>
        <v>-25.695216907675196</v>
      </c>
      <c r="L146" s="16">
        <v>8</v>
      </c>
      <c r="M146" s="8">
        <v>0</v>
      </c>
      <c r="N146" s="8">
        <v>12</v>
      </c>
      <c r="O146" s="31">
        <v>0</v>
      </c>
      <c r="P146" s="8">
        <f t="shared" si="43"/>
        <v>-100</v>
      </c>
      <c r="Q146" s="16">
        <f t="shared" si="44"/>
        <v>203</v>
      </c>
      <c r="R146" s="8">
        <f t="shared" si="45"/>
        <v>330</v>
      </c>
      <c r="S146" s="8">
        <f t="shared" si="46"/>
        <v>911</v>
      </c>
      <c r="T146" s="31">
        <f t="shared" si="47"/>
        <v>668</v>
      </c>
      <c r="U146" s="8">
        <f t="shared" si="42"/>
        <v>-26.67398463227223</v>
      </c>
    </row>
    <row r="147" spans="1:21" ht="12.75" customHeight="1" x14ac:dyDescent="0.2">
      <c r="A147" s="37" t="s">
        <v>34</v>
      </c>
      <c r="B147" s="16">
        <v>10132</v>
      </c>
      <c r="C147" s="8">
        <v>7651</v>
      </c>
      <c r="D147" s="8">
        <v>72261</v>
      </c>
      <c r="E147" s="31">
        <v>40789</v>
      </c>
      <c r="F147" s="8">
        <f t="shared" si="40"/>
        <v>-43.553230650004842</v>
      </c>
      <c r="G147" s="16">
        <v>5026</v>
      </c>
      <c r="H147" s="8">
        <v>5451</v>
      </c>
      <c r="I147" s="8">
        <v>27915</v>
      </c>
      <c r="J147" s="31">
        <v>18182</v>
      </c>
      <c r="K147" s="8">
        <f t="shared" si="41"/>
        <v>-34.866559197564037</v>
      </c>
      <c r="L147" s="16">
        <v>5176</v>
      </c>
      <c r="M147" s="8">
        <v>1776</v>
      </c>
      <c r="N147" s="8">
        <v>43769</v>
      </c>
      <c r="O147" s="31">
        <v>23190</v>
      </c>
      <c r="P147" s="8">
        <f t="shared" si="43"/>
        <v>-47.017295346021157</v>
      </c>
      <c r="Q147" s="16">
        <f t="shared" si="44"/>
        <v>10202</v>
      </c>
      <c r="R147" s="8">
        <f t="shared" si="45"/>
        <v>7227</v>
      </c>
      <c r="S147" s="8">
        <f t="shared" si="46"/>
        <v>71684</v>
      </c>
      <c r="T147" s="31">
        <f t="shared" si="47"/>
        <v>41372</v>
      </c>
      <c r="U147" s="8">
        <f t="shared" si="42"/>
        <v>-42.285586741811279</v>
      </c>
    </row>
    <row r="148" spans="1:21" ht="12.75" customHeight="1" x14ac:dyDescent="0.2">
      <c r="A148" s="37" t="s">
        <v>36</v>
      </c>
      <c r="B148" s="16">
        <v>0</v>
      </c>
      <c r="C148" s="8">
        <v>0</v>
      </c>
      <c r="D148" s="8">
        <v>0</v>
      </c>
      <c r="E148" s="31">
        <v>0</v>
      </c>
      <c r="F148" s="8" t="s">
        <v>23</v>
      </c>
      <c r="G148" s="16">
        <v>3</v>
      </c>
      <c r="H148" s="8">
        <v>0</v>
      </c>
      <c r="I148" s="8">
        <v>21</v>
      </c>
      <c r="J148" s="31">
        <v>0</v>
      </c>
      <c r="K148" s="8">
        <f t="shared" si="41"/>
        <v>-100</v>
      </c>
      <c r="L148" s="16">
        <v>0</v>
      </c>
      <c r="M148" s="8">
        <v>0</v>
      </c>
      <c r="N148" s="8">
        <v>0</v>
      </c>
      <c r="O148" s="31">
        <v>0</v>
      </c>
      <c r="P148" s="8" t="s">
        <v>23</v>
      </c>
      <c r="Q148" s="16">
        <f t="shared" si="44"/>
        <v>3</v>
      </c>
      <c r="R148" s="8">
        <f t="shared" si="45"/>
        <v>0</v>
      </c>
      <c r="S148" s="8">
        <f t="shared" si="46"/>
        <v>21</v>
      </c>
      <c r="T148" s="31">
        <f t="shared" si="47"/>
        <v>0</v>
      </c>
      <c r="U148" s="8">
        <f t="shared" si="42"/>
        <v>-100</v>
      </c>
    </row>
    <row r="149" spans="1:21" ht="12.75" customHeight="1" x14ac:dyDescent="0.2">
      <c r="A149" s="37" t="s">
        <v>37</v>
      </c>
      <c r="B149" s="16">
        <v>600</v>
      </c>
      <c r="C149" s="8">
        <v>1023</v>
      </c>
      <c r="D149" s="8">
        <v>11184</v>
      </c>
      <c r="E149" s="31">
        <v>4677</v>
      </c>
      <c r="F149" s="8">
        <f t="shared" si="40"/>
        <v>-58.181330472102999</v>
      </c>
      <c r="G149" s="16">
        <v>1803</v>
      </c>
      <c r="H149" s="8">
        <v>1131</v>
      </c>
      <c r="I149" s="8">
        <v>11946</v>
      </c>
      <c r="J149" s="31">
        <v>4547</v>
      </c>
      <c r="K149" s="8">
        <f t="shared" si="41"/>
        <v>-61.937050058597023</v>
      </c>
      <c r="L149" s="16">
        <v>0</v>
      </c>
      <c r="M149" s="8">
        <v>54</v>
      </c>
      <c r="N149" s="8">
        <v>815</v>
      </c>
      <c r="O149" s="31">
        <v>858</v>
      </c>
      <c r="P149" s="8">
        <f t="shared" si="43"/>
        <v>5.2760736196319016</v>
      </c>
      <c r="Q149" s="16">
        <f t="shared" si="44"/>
        <v>1803</v>
      </c>
      <c r="R149" s="8">
        <f t="shared" si="45"/>
        <v>1185</v>
      </c>
      <c r="S149" s="8">
        <f t="shared" si="46"/>
        <v>12761</v>
      </c>
      <c r="T149" s="31">
        <f t="shared" si="47"/>
        <v>5405</v>
      </c>
      <c r="U149" s="8">
        <f t="shared" si="42"/>
        <v>-57.64438523626675</v>
      </c>
    </row>
    <row r="150" spans="1:21" ht="12.75" customHeight="1" x14ac:dyDescent="0.2">
      <c r="A150" s="37" t="s">
        <v>38</v>
      </c>
      <c r="B150" s="16">
        <v>16756</v>
      </c>
      <c r="C150" s="8">
        <v>26182</v>
      </c>
      <c r="D150" s="8">
        <v>137521</v>
      </c>
      <c r="E150" s="31">
        <v>105348</v>
      </c>
      <c r="F150" s="8">
        <f t="shared" si="40"/>
        <v>-23.394972404214627</v>
      </c>
      <c r="G150" s="16">
        <v>15978</v>
      </c>
      <c r="H150" s="8">
        <v>22951</v>
      </c>
      <c r="I150" s="8">
        <v>106366</v>
      </c>
      <c r="J150" s="31">
        <v>98261</v>
      </c>
      <c r="K150" s="8">
        <f t="shared" si="41"/>
        <v>-7.6199161386157233</v>
      </c>
      <c r="L150" s="16">
        <v>2932</v>
      </c>
      <c r="M150" s="8">
        <v>3461</v>
      </c>
      <c r="N150" s="8">
        <v>26795</v>
      </c>
      <c r="O150" s="31">
        <v>9827</v>
      </c>
      <c r="P150" s="8">
        <f t="shared" si="43"/>
        <v>-63.325247247620823</v>
      </c>
      <c r="Q150" s="16">
        <f t="shared" si="44"/>
        <v>18910</v>
      </c>
      <c r="R150" s="8">
        <f t="shared" si="45"/>
        <v>26412</v>
      </c>
      <c r="S150" s="8">
        <f t="shared" si="46"/>
        <v>133161</v>
      </c>
      <c r="T150" s="31">
        <f t="shared" si="47"/>
        <v>108088</v>
      </c>
      <c r="U150" s="8">
        <f t="shared" si="42"/>
        <v>-18.829086594423291</v>
      </c>
    </row>
    <row r="151" spans="1:21" ht="12.75" customHeight="1" x14ac:dyDescent="0.2">
      <c r="A151" s="37" t="s">
        <v>39</v>
      </c>
      <c r="B151" s="16">
        <v>139</v>
      </c>
      <c r="C151" s="8">
        <v>11</v>
      </c>
      <c r="D151" s="8">
        <v>879</v>
      </c>
      <c r="E151" s="31">
        <v>44</v>
      </c>
      <c r="F151" s="8">
        <f t="shared" si="40"/>
        <v>-94.994311717861208</v>
      </c>
      <c r="G151" s="16">
        <v>189</v>
      </c>
      <c r="H151" s="8">
        <v>0</v>
      </c>
      <c r="I151" s="8">
        <v>978</v>
      </c>
      <c r="J151" s="31">
        <v>0</v>
      </c>
      <c r="K151" s="8">
        <f t="shared" si="41"/>
        <v>-100</v>
      </c>
      <c r="L151" s="16">
        <v>59</v>
      </c>
      <c r="M151" s="8">
        <v>0</v>
      </c>
      <c r="N151" s="8">
        <v>66</v>
      </c>
      <c r="O151" s="31">
        <v>22</v>
      </c>
      <c r="P151" s="8">
        <f t="shared" si="43"/>
        <v>-66.666666666666657</v>
      </c>
      <c r="Q151" s="16">
        <f t="shared" si="44"/>
        <v>248</v>
      </c>
      <c r="R151" s="8">
        <f t="shared" si="45"/>
        <v>0</v>
      </c>
      <c r="S151" s="8">
        <f t="shared" si="46"/>
        <v>1044</v>
      </c>
      <c r="T151" s="31">
        <f t="shared" si="47"/>
        <v>22</v>
      </c>
      <c r="U151" s="8">
        <f t="shared" si="42"/>
        <v>-97.892720306513411</v>
      </c>
    </row>
    <row r="152" spans="1:21" ht="12.75" customHeight="1" x14ac:dyDescent="0.2">
      <c r="A152" s="37" t="s">
        <v>40</v>
      </c>
      <c r="B152" s="16">
        <v>13642</v>
      </c>
      <c r="C152" s="8">
        <v>22936</v>
      </c>
      <c r="D152" s="8">
        <v>32675</v>
      </c>
      <c r="E152" s="31">
        <v>86504</v>
      </c>
      <c r="F152" s="8">
        <f t="shared" si="40"/>
        <v>164.7406273909717</v>
      </c>
      <c r="G152" s="16">
        <v>12788</v>
      </c>
      <c r="H152" s="8">
        <v>20621</v>
      </c>
      <c r="I152" s="8">
        <v>26577</v>
      </c>
      <c r="J152" s="31">
        <v>67588</v>
      </c>
      <c r="K152" s="8">
        <f t="shared" si="41"/>
        <v>154.310117771005</v>
      </c>
      <c r="L152" s="16">
        <v>1850</v>
      </c>
      <c r="M152" s="8">
        <v>4213</v>
      </c>
      <c r="N152" s="8">
        <v>2321</v>
      </c>
      <c r="O152" s="31">
        <v>20819</v>
      </c>
      <c r="P152" s="8">
        <f t="shared" si="43"/>
        <v>796.984058595433</v>
      </c>
      <c r="Q152" s="16">
        <f t="shared" si="44"/>
        <v>14638</v>
      </c>
      <c r="R152" s="8">
        <f t="shared" si="45"/>
        <v>24834</v>
      </c>
      <c r="S152" s="8">
        <f t="shared" si="46"/>
        <v>28898</v>
      </c>
      <c r="T152" s="31">
        <f t="shared" si="47"/>
        <v>88407</v>
      </c>
      <c r="U152" s="8">
        <f t="shared" si="42"/>
        <v>205.92774586476574</v>
      </c>
    </row>
    <row r="153" spans="1:21" ht="12.75" customHeight="1" x14ac:dyDescent="0.2">
      <c r="A153" s="37" t="s">
        <v>41</v>
      </c>
      <c r="B153" s="16">
        <v>15662</v>
      </c>
      <c r="C153" s="8">
        <v>18915</v>
      </c>
      <c r="D153" s="8">
        <v>118941</v>
      </c>
      <c r="E153" s="31">
        <v>69891</v>
      </c>
      <c r="F153" s="8">
        <f t="shared" si="40"/>
        <v>-41.238933588922237</v>
      </c>
      <c r="G153" s="16">
        <v>17785</v>
      </c>
      <c r="H153" s="8">
        <v>18317</v>
      </c>
      <c r="I153" s="8">
        <v>116778</v>
      </c>
      <c r="J153" s="31">
        <v>68988</v>
      </c>
      <c r="K153" s="8">
        <f t="shared" si="41"/>
        <v>-40.923804141190978</v>
      </c>
      <c r="L153" s="16">
        <v>999</v>
      </c>
      <c r="M153" s="8">
        <v>710</v>
      </c>
      <c r="N153" s="8">
        <v>7801</v>
      </c>
      <c r="O153" s="31">
        <v>3211</v>
      </c>
      <c r="P153" s="8">
        <f t="shared" si="43"/>
        <v>-58.838610434559669</v>
      </c>
      <c r="Q153" s="16">
        <f t="shared" si="44"/>
        <v>18784</v>
      </c>
      <c r="R153" s="8">
        <f t="shared" si="45"/>
        <v>19027</v>
      </c>
      <c r="S153" s="8">
        <f t="shared" si="46"/>
        <v>124579</v>
      </c>
      <c r="T153" s="31">
        <f t="shared" si="47"/>
        <v>72199</v>
      </c>
      <c r="U153" s="8">
        <f t="shared" si="42"/>
        <v>-42.045609613177184</v>
      </c>
    </row>
    <row r="154" spans="1:21" ht="12.75" customHeight="1" x14ac:dyDescent="0.2">
      <c r="A154" s="37" t="s">
        <v>43</v>
      </c>
      <c r="B154" s="16">
        <v>22736</v>
      </c>
      <c r="C154" s="8">
        <v>27665</v>
      </c>
      <c r="D154" s="8">
        <v>142072</v>
      </c>
      <c r="E154" s="31">
        <v>105807</v>
      </c>
      <c r="F154" s="8">
        <f t="shared" si="40"/>
        <v>-25.525789740413313</v>
      </c>
      <c r="G154" s="16">
        <v>23108</v>
      </c>
      <c r="H154" s="8">
        <v>25396</v>
      </c>
      <c r="I154" s="8">
        <v>137318</v>
      </c>
      <c r="J154" s="31">
        <v>102702</v>
      </c>
      <c r="K154" s="8">
        <f t="shared" si="41"/>
        <v>-25.208639799589271</v>
      </c>
      <c r="L154" s="16">
        <v>657</v>
      </c>
      <c r="M154" s="8">
        <v>600</v>
      </c>
      <c r="N154" s="8">
        <v>3935</v>
      </c>
      <c r="O154" s="31">
        <v>2138</v>
      </c>
      <c r="P154" s="8">
        <f t="shared" si="43"/>
        <v>-45.667090216010166</v>
      </c>
      <c r="Q154" s="16">
        <f t="shared" si="44"/>
        <v>23765</v>
      </c>
      <c r="R154" s="8">
        <f t="shared" si="45"/>
        <v>25996</v>
      </c>
      <c r="S154" s="8">
        <f t="shared" si="46"/>
        <v>141253</v>
      </c>
      <c r="T154" s="31">
        <f t="shared" si="47"/>
        <v>104840</v>
      </c>
      <c r="U154" s="8">
        <f t="shared" si="42"/>
        <v>-25.778567534848818</v>
      </c>
    </row>
    <row r="155" spans="1:21" ht="12.75" customHeight="1" x14ac:dyDescent="0.2">
      <c r="A155" s="37" t="s">
        <v>44</v>
      </c>
      <c r="B155" s="16">
        <v>3158</v>
      </c>
      <c r="C155" s="8">
        <v>3850</v>
      </c>
      <c r="D155" s="8">
        <v>10212</v>
      </c>
      <c r="E155" s="31">
        <v>15524</v>
      </c>
      <c r="F155" s="8">
        <f t="shared" si="40"/>
        <v>52.017234625930278</v>
      </c>
      <c r="G155" s="16">
        <v>3536</v>
      </c>
      <c r="H155" s="8">
        <v>3750</v>
      </c>
      <c r="I155" s="8">
        <v>9670</v>
      </c>
      <c r="J155" s="31">
        <v>13965</v>
      </c>
      <c r="K155" s="8">
        <f t="shared" si="41"/>
        <v>44.415718717683554</v>
      </c>
      <c r="L155" s="16">
        <v>0</v>
      </c>
      <c r="M155" s="8">
        <v>0</v>
      </c>
      <c r="N155" s="8">
        <v>0</v>
      </c>
      <c r="O155" s="31">
        <v>0</v>
      </c>
      <c r="P155" s="8" t="s">
        <v>23</v>
      </c>
      <c r="Q155" s="16">
        <f t="shared" si="44"/>
        <v>3536</v>
      </c>
      <c r="R155" s="8">
        <f t="shared" si="45"/>
        <v>3750</v>
      </c>
      <c r="S155" s="8">
        <f t="shared" si="46"/>
        <v>9670</v>
      </c>
      <c r="T155" s="31">
        <f t="shared" si="47"/>
        <v>13965</v>
      </c>
      <c r="U155" s="8">
        <f t="shared" si="42"/>
        <v>44.415718717683554</v>
      </c>
    </row>
    <row r="156" spans="1:21" ht="12.75" customHeight="1" x14ac:dyDescent="0.2">
      <c r="A156" s="37" t="s">
        <v>45</v>
      </c>
      <c r="B156" s="16">
        <v>440</v>
      </c>
      <c r="C156" s="8">
        <v>211</v>
      </c>
      <c r="D156" s="8">
        <v>3839</v>
      </c>
      <c r="E156" s="31">
        <v>675</v>
      </c>
      <c r="F156" s="8">
        <f t="shared" si="40"/>
        <v>-82.417296170877833</v>
      </c>
      <c r="G156" s="16">
        <v>503</v>
      </c>
      <c r="H156" s="8">
        <v>152</v>
      </c>
      <c r="I156" s="8">
        <v>3189</v>
      </c>
      <c r="J156" s="31">
        <v>924</v>
      </c>
      <c r="K156" s="8">
        <f t="shared" si="41"/>
        <v>-71.025399811853234</v>
      </c>
      <c r="L156" s="16">
        <v>222</v>
      </c>
      <c r="M156" s="8">
        <v>25</v>
      </c>
      <c r="N156" s="8">
        <v>1311</v>
      </c>
      <c r="O156" s="31">
        <v>341</v>
      </c>
      <c r="P156" s="8">
        <f t="shared" si="43"/>
        <v>-73.989321128909225</v>
      </c>
      <c r="Q156" s="16">
        <f t="shared" si="44"/>
        <v>725</v>
      </c>
      <c r="R156" s="8">
        <f t="shared" si="45"/>
        <v>177</v>
      </c>
      <c r="S156" s="8">
        <f t="shared" si="46"/>
        <v>4500</v>
      </c>
      <c r="T156" s="31">
        <f t="shared" si="47"/>
        <v>1265</v>
      </c>
      <c r="U156" s="8">
        <f t="shared" si="42"/>
        <v>-71.888888888888886</v>
      </c>
    </row>
    <row r="157" spans="1:21" ht="12.75" customHeight="1" x14ac:dyDescent="0.2">
      <c r="A157" s="37" t="s">
        <v>46</v>
      </c>
      <c r="B157" s="16">
        <v>5843</v>
      </c>
      <c r="C157" s="8">
        <v>5630</v>
      </c>
      <c r="D157" s="8">
        <v>17929</v>
      </c>
      <c r="E157" s="31">
        <v>19564</v>
      </c>
      <c r="F157" s="8">
        <f t="shared" si="40"/>
        <v>9.1193039210218085</v>
      </c>
      <c r="G157" s="16">
        <v>6132</v>
      </c>
      <c r="H157" s="8">
        <v>5634</v>
      </c>
      <c r="I157" s="8">
        <v>18728</v>
      </c>
      <c r="J157" s="31">
        <v>20986</v>
      </c>
      <c r="K157" s="8">
        <f t="shared" si="41"/>
        <v>12.056813327637762</v>
      </c>
      <c r="L157" s="16">
        <v>0</v>
      </c>
      <c r="M157" s="8">
        <v>123</v>
      </c>
      <c r="N157" s="8">
        <v>3</v>
      </c>
      <c r="O157" s="31">
        <v>1994</v>
      </c>
      <c r="P157" s="8">
        <f t="shared" si="43"/>
        <v>66366.666666666657</v>
      </c>
      <c r="Q157" s="16">
        <f t="shared" si="44"/>
        <v>6132</v>
      </c>
      <c r="R157" s="8">
        <f t="shared" si="45"/>
        <v>5757</v>
      </c>
      <c r="S157" s="8">
        <f t="shared" si="46"/>
        <v>18731</v>
      </c>
      <c r="T157" s="31">
        <f t="shared" si="47"/>
        <v>22980</v>
      </c>
      <c r="U157" s="8">
        <f t="shared" si="42"/>
        <v>22.68432011104586</v>
      </c>
    </row>
    <row r="158" spans="1:21" ht="12.75" customHeight="1" x14ac:dyDescent="0.2">
      <c r="A158" s="37" t="s">
        <v>47</v>
      </c>
      <c r="B158" s="16">
        <v>187</v>
      </c>
      <c r="C158" s="8">
        <v>0</v>
      </c>
      <c r="D158" s="8">
        <v>1006</v>
      </c>
      <c r="E158" s="31">
        <v>0</v>
      </c>
      <c r="F158" s="8">
        <f t="shared" si="40"/>
        <v>-100</v>
      </c>
      <c r="G158" s="16">
        <v>180</v>
      </c>
      <c r="H158" s="8">
        <v>182</v>
      </c>
      <c r="I158" s="8">
        <v>775</v>
      </c>
      <c r="J158" s="31">
        <v>990</v>
      </c>
      <c r="K158" s="8">
        <f t="shared" si="41"/>
        <v>27.741935483870968</v>
      </c>
      <c r="L158" s="16">
        <v>0</v>
      </c>
      <c r="M158" s="8">
        <v>0</v>
      </c>
      <c r="N158" s="8">
        <v>1</v>
      </c>
      <c r="O158" s="31">
        <v>0</v>
      </c>
      <c r="P158" s="8">
        <f t="shared" si="43"/>
        <v>-100</v>
      </c>
      <c r="Q158" s="16">
        <f t="shared" si="44"/>
        <v>180</v>
      </c>
      <c r="R158" s="8">
        <f t="shared" si="45"/>
        <v>182</v>
      </c>
      <c r="S158" s="8">
        <f t="shared" si="46"/>
        <v>776</v>
      </c>
      <c r="T158" s="31">
        <f t="shared" si="47"/>
        <v>990</v>
      </c>
      <c r="U158" s="8">
        <f t="shared" si="42"/>
        <v>27.577319587628867</v>
      </c>
    </row>
    <row r="159" spans="1:21" ht="12.75" customHeight="1" x14ac:dyDescent="0.2">
      <c r="A159" s="37" t="s">
        <v>299</v>
      </c>
      <c r="B159" s="16" t="s">
        <v>300</v>
      </c>
      <c r="C159" s="8" t="s">
        <v>300</v>
      </c>
      <c r="D159" s="8">
        <v>32813</v>
      </c>
      <c r="E159" s="31">
        <v>22830</v>
      </c>
      <c r="F159" s="8">
        <f t="shared" si="40"/>
        <v>-30.423917349830859</v>
      </c>
      <c r="G159" s="16" t="s">
        <v>300</v>
      </c>
      <c r="H159" s="8" t="s">
        <v>300</v>
      </c>
      <c r="I159" s="8">
        <v>30613</v>
      </c>
      <c r="J159" s="31">
        <v>24424</v>
      </c>
      <c r="K159" s="8">
        <f t="shared" si="41"/>
        <v>-20.216901316434193</v>
      </c>
      <c r="L159" s="16" t="s">
        <v>300</v>
      </c>
      <c r="M159" s="8" t="s">
        <v>300</v>
      </c>
      <c r="N159" s="8">
        <v>501</v>
      </c>
      <c r="O159" s="31">
        <v>16</v>
      </c>
      <c r="P159" s="8">
        <f t="shared" si="43"/>
        <v>-96.806387225548903</v>
      </c>
      <c r="Q159" s="16" t="s">
        <v>300</v>
      </c>
      <c r="R159" s="8" t="s">
        <v>300</v>
      </c>
      <c r="S159" s="8">
        <f t="shared" ref="S159:T162" si="48">I159+N159</f>
        <v>31114</v>
      </c>
      <c r="T159" s="31">
        <f t="shared" si="48"/>
        <v>24440</v>
      </c>
      <c r="U159" s="8">
        <f t="shared" si="42"/>
        <v>-21.450151057401811</v>
      </c>
    </row>
    <row r="160" spans="1:21" ht="12.75" customHeight="1" x14ac:dyDescent="0.2">
      <c r="A160" s="37" t="s">
        <v>49</v>
      </c>
      <c r="B160" s="16">
        <v>4018</v>
      </c>
      <c r="C160" s="8">
        <v>6011</v>
      </c>
      <c r="D160" s="8">
        <v>44417</v>
      </c>
      <c r="E160" s="31">
        <v>22582</v>
      </c>
      <c r="F160" s="8">
        <f t="shared" si="40"/>
        <v>-49.159105747799266</v>
      </c>
      <c r="G160" s="16">
        <v>6402</v>
      </c>
      <c r="H160" s="8">
        <v>8984</v>
      </c>
      <c r="I160" s="8">
        <v>43576</v>
      </c>
      <c r="J160" s="31">
        <v>25566</v>
      </c>
      <c r="K160" s="8">
        <f t="shared" si="41"/>
        <v>-41.330089957774923</v>
      </c>
      <c r="L160" s="16">
        <v>8</v>
      </c>
      <c r="M160" s="8">
        <v>0</v>
      </c>
      <c r="N160" s="8">
        <v>28</v>
      </c>
      <c r="O160" s="31">
        <v>0</v>
      </c>
      <c r="P160" s="8">
        <f t="shared" si="43"/>
        <v>-100</v>
      </c>
      <c r="Q160" s="16">
        <f t="shared" ref="Q160:R162" si="49">G160+L160</f>
        <v>6410</v>
      </c>
      <c r="R160" s="8">
        <f t="shared" si="49"/>
        <v>8984</v>
      </c>
      <c r="S160" s="8">
        <f t="shared" si="48"/>
        <v>43604</v>
      </c>
      <c r="T160" s="31">
        <f t="shared" si="48"/>
        <v>25566</v>
      </c>
      <c r="U160" s="8">
        <f t="shared" si="42"/>
        <v>-41.367764425282083</v>
      </c>
    </row>
    <row r="161" spans="1:21" ht="12.75" customHeight="1" x14ac:dyDescent="0.2">
      <c r="A161" s="37" t="s">
        <v>50</v>
      </c>
      <c r="B161" s="16">
        <v>0</v>
      </c>
      <c r="C161" s="8">
        <v>0</v>
      </c>
      <c r="D161" s="8">
        <v>130</v>
      </c>
      <c r="E161" s="31">
        <v>0</v>
      </c>
      <c r="F161" s="8">
        <f t="shared" si="40"/>
        <v>-100</v>
      </c>
      <c r="G161" s="16">
        <v>155</v>
      </c>
      <c r="H161" s="8">
        <v>259</v>
      </c>
      <c r="I161" s="8">
        <v>588</v>
      </c>
      <c r="J161" s="31">
        <v>1437</v>
      </c>
      <c r="K161" s="8">
        <f t="shared" si="41"/>
        <v>144.38775510204081</v>
      </c>
      <c r="L161" s="16">
        <v>0</v>
      </c>
      <c r="M161" s="8">
        <v>0</v>
      </c>
      <c r="N161" s="8">
        <v>0</v>
      </c>
      <c r="O161" s="31">
        <v>0</v>
      </c>
      <c r="P161" s="8" t="s">
        <v>23</v>
      </c>
      <c r="Q161" s="16">
        <f t="shared" si="49"/>
        <v>155</v>
      </c>
      <c r="R161" s="8">
        <f t="shared" si="49"/>
        <v>259</v>
      </c>
      <c r="S161" s="8">
        <f t="shared" si="48"/>
        <v>588</v>
      </c>
      <c r="T161" s="31">
        <f t="shared" si="48"/>
        <v>1437</v>
      </c>
      <c r="U161" s="8">
        <f t="shared" si="42"/>
        <v>144.38775510204081</v>
      </c>
    </row>
    <row r="162" spans="1:21" ht="12.75" customHeight="1" x14ac:dyDescent="0.2">
      <c r="A162" s="36" t="s">
        <v>67</v>
      </c>
      <c r="B162" s="39">
        <v>93835</v>
      </c>
      <c r="C162" s="32">
        <v>121322</v>
      </c>
      <c r="D162" s="32">
        <v>634630</v>
      </c>
      <c r="E162" s="33">
        <v>500076</v>
      </c>
      <c r="F162" s="32">
        <f t="shared" si="40"/>
        <v>-21.201960197280307</v>
      </c>
      <c r="G162" s="39">
        <v>94637</v>
      </c>
      <c r="H162" s="32">
        <v>113990</v>
      </c>
      <c r="I162" s="32">
        <v>541480</v>
      </c>
      <c r="J162" s="33">
        <v>451821</v>
      </c>
      <c r="K162" s="32">
        <f t="shared" si="41"/>
        <v>-16.558136957967054</v>
      </c>
      <c r="L162" s="39">
        <v>12013</v>
      </c>
      <c r="M162" s="32">
        <v>11126</v>
      </c>
      <c r="N162" s="32">
        <v>89322</v>
      </c>
      <c r="O162" s="33">
        <v>65502</v>
      </c>
      <c r="P162" s="32">
        <f t="shared" si="43"/>
        <v>-26.667562302680192</v>
      </c>
      <c r="Q162" s="39">
        <f t="shared" si="49"/>
        <v>106650</v>
      </c>
      <c r="R162" s="32">
        <f t="shared" si="49"/>
        <v>125116</v>
      </c>
      <c r="S162" s="32">
        <f t="shared" si="48"/>
        <v>630802</v>
      </c>
      <c r="T162" s="33">
        <f t="shared" si="48"/>
        <v>517323</v>
      </c>
      <c r="U162" s="32">
        <f t="shared" si="42"/>
        <v>-17.989638587068526</v>
      </c>
    </row>
    <row r="163" spans="1:21" x14ac:dyDescent="0.2">
      <c r="A163" s="92"/>
      <c r="B163" s="93"/>
      <c r="C163" s="51"/>
      <c r="D163" s="51"/>
      <c r="E163" s="52"/>
      <c r="F163" s="51"/>
      <c r="G163" s="93"/>
      <c r="H163" s="51"/>
      <c r="I163" s="51"/>
      <c r="J163" s="52"/>
      <c r="K163" s="51"/>
      <c r="L163" s="51"/>
      <c r="M163" s="51"/>
      <c r="N163" s="51"/>
      <c r="O163" s="52"/>
      <c r="P163" s="51"/>
      <c r="Q163" s="51"/>
      <c r="R163" s="51"/>
      <c r="S163" s="51"/>
      <c r="T163" s="52"/>
      <c r="U163" s="51"/>
    </row>
    <row r="164" spans="1:21" x14ac:dyDescent="0.2">
      <c r="A164" s="54" t="s">
        <v>161</v>
      </c>
      <c r="B164" s="58"/>
      <c r="C164" s="47"/>
      <c r="D164" s="47"/>
      <c r="E164" s="48"/>
      <c r="F164" s="47"/>
      <c r="G164" s="58"/>
      <c r="H164" s="47"/>
      <c r="I164" s="47"/>
      <c r="J164" s="48"/>
      <c r="K164" s="47"/>
      <c r="L164" s="47"/>
      <c r="M164" s="47"/>
      <c r="N164" s="47"/>
      <c r="O164" s="48"/>
      <c r="P164" s="47"/>
      <c r="Q164" s="47"/>
      <c r="R164" s="47"/>
      <c r="S164" s="47"/>
      <c r="T164" s="48"/>
      <c r="U164" s="47"/>
    </row>
    <row r="165" spans="1:21" x14ac:dyDescent="0.2">
      <c r="A165" s="54" t="s">
        <v>162</v>
      </c>
      <c r="B165" s="58"/>
      <c r="C165" s="47"/>
      <c r="D165" s="47"/>
      <c r="E165" s="48"/>
      <c r="F165" s="47"/>
      <c r="G165" s="58"/>
      <c r="H165" s="47"/>
      <c r="I165" s="47"/>
      <c r="J165" s="48"/>
      <c r="K165" s="47"/>
      <c r="L165" s="47"/>
      <c r="M165" s="47"/>
      <c r="N165" s="47"/>
      <c r="O165" s="48"/>
      <c r="P165" s="47"/>
      <c r="Q165" s="47"/>
      <c r="R165" s="47"/>
      <c r="S165" s="47"/>
      <c r="T165" s="48"/>
      <c r="U165" s="47"/>
    </row>
    <row r="166" spans="1:21" x14ac:dyDescent="0.2">
      <c r="A166" s="55" t="s">
        <v>163</v>
      </c>
      <c r="B166" s="59">
        <v>197</v>
      </c>
      <c r="C166" s="49">
        <v>258</v>
      </c>
      <c r="D166" s="49">
        <v>4172</v>
      </c>
      <c r="E166" s="50">
        <v>834</v>
      </c>
      <c r="F166" s="49">
        <f t="shared" si="40"/>
        <v>-80.009587727708535</v>
      </c>
      <c r="G166" s="59">
        <v>467</v>
      </c>
      <c r="H166" s="49">
        <v>281</v>
      </c>
      <c r="I166" s="49">
        <v>3689</v>
      </c>
      <c r="J166" s="50">
        <v>1048</v>
      </c>
      <c r="K166" s="49">
        <f t="shared" si="41"/>
        <v>-71.591217132014094</v>
      </c>
      <c r="L166" s="49">
        <v>158</v>
      </c>
      <c r="M166" s="49">
        <v>86</v>
      </c>
      <c r="N166" s="49">
        <v>611</v>
      </c>
      <c r="O166" s="50">
        <v>255</v>
      </c>
      <c r="P166" s="49">
        <f t="shared" si="43"/>
        <v>-58.265139116202946</v>
      </c>
      <c r="Q166" s="49">
        <f t="shared" ref="Q166:T167" si="50">G166+L166</f>
        <v>625</v>
      </c>
      <c r="R166" s="49">
        <f t="shared" si="50"/>
        <v>367</v>
      </c>
      <c r="S166" s="49">
        <f t="shared" si="50"/>
        <v>4300</v>
      </c>
      <c r="T166" s="50">
        <f t="shared" si="50"/>
        <v>1303</v>
      </c>
      <c r="U166" s="49">
        <f t="shared" si="42"/>
        <v>-69.697674418604649</v>
      </c>
    </row>
    <row r="167" spans="1:21" x14ac:dyDescent="0.2">
      <c r="A167" s="55" t="s">
        <v>312</v>
      </c>
      <c r="B167" s="59">
        <v>7661</v>
      </c>
      <c r="C167" s="49">
        <v>13342</v>
      </c>
      <c r="D167" s="49">
        <v>72694</v>
      </c>
      <c r="E167" s="50">
        <v>45450</v>
      </c>
      <c r="F167" s="49">
        <f t="shared" si="40"/>
        <v>-37.477646023055549</v>
      </c>
      <c r="G167" s="59">
        <v>10011</v>
      </c>
      <c r="H167" s="49">
        <v>13309</v>
      </c>
      <c r="I167" s="49">
        <v>71091</v>
      </c>
      <c r="J167" s="50">
        <v>47565</v>
      </c>
      <c r="K167" s="49">
        <f t="shared" si="41"/>
        <v>-33.092796556526146</v>
      </c>
      <c r="L167" s="49">
        <v>28</v>
      </c>
      <c r="M167" s="49">
        <v>40</v>
      </c>
      <c r="N167" s="49">
        <v>518</v>
      </c>
      <c r="O167" s="50">
        <v>96</v>
      </c>
      <c r="P167" s="49">
        <f t="shared" si="43"/>
        <v>-81.467181467181476</v>
      </c>
      <c r="Q167" s="49">
        <f t="shared" si="50"/>
        <v>10039</v>
      </c>
      <c r="R167" s="49">
        <f t="shared" si="50"/>
        <v>13349</v>
      </c>
      <c r="S167" s="49">
        <f t="shared" si="50"/>
        <v>71609</v>
      </c>
      <c r="T167" s="50">
        <f t="shared" si="50"/>
        <v>47661</v>
      </c>
      <c r="U167" s="49">
        <f t="shared" si="42"/>
        <v>-33.442723679984361</v>
      </c>
    </row>
    <row r="168" spans="1:21" x14ac:dyDescent="0.2">
      <c r="A168" s="55" t="s">
        <v>305</v>
      </c>
      <c r="B168" s="59" t="s">
        <v>300</v>
      </c>
      <c r="C168" s="49" t="s">
        <v>300</v>
      </c>
      <c r="D168" s="49">
        <v>4932</v>
      </c>
      <c r="E168" s="50">
        <v>311</v>
      </c>
      <c r="F168" s="49">
        <f t="shared" si="40"/>
        <v>-93.694241686942419</v>
      </c>
      <c r="G168" s="59" t="s">
        <v>300</v>
      </c>
      <c r="H168" s="49" t="s">
        <v>300</v>
      </c>
      <c r="I168" s="49">
        <v>4398</v>
      </c>
      <c r="J168" s="50">
        <v>716</v>
      </c>
      <c r="K168" s="49">
        <f t="shared" si="41"/>
        <v>-83.719872669395173</v>
      </c>
      <c r="L168" s="49" t="s">
        <v>300</v>
      </c>
      <c r="M168" s="49" t="s">
        <v>300</v>
      </c>
      <c r="N168" s="49">
        <v>72</v>
      </c>
      <c r="O168" s="50">
        <v>0</v>
      </c>
      <c r="P168" s="49">
        <f t="shared" si="43"/>
        <v>-100</v>
      </c>
      <c r="Q168" s="105" t="s">
        <v>300</v>
      </c>
      <c r="R168" s="105" t="s">
        <v>300</v>
      </c>
      <c r="S168" s="49">
        <f>I168+N168</f>
        <v>4470</v>
      </c>
      <c r="T168" s="50">
        <f>J168+O168</f>
        <v>716</v>
      </c>
      <c r="U168" s="49">
        <f t="shared" si="42"/>
        <v>-83.982102908277398</v>
      </c>
    </row>
    <row r="169" spans="1:21" x14ac:dyDescent="0.2">
      <c r="A169" s="54" t="s">
        <v>127</v>
      </c>
      <c r="B169" s="60">
        <v>7858</v>
      </c>
      <c r="C169" s="51">
        <v>13600</v>
      </c>
      <c r="D169" s="51">
        <v>81798</v>
      </c>
      <c r="E169" s="52">
        <v>46595</v>
      </c>
      <c r="F169" s="51">
        <f t="shared" si="40"/>
        <v>-43.036504560013697</v>
      </c>
      <c r="G169" s="60">
        <v>10478</v>
      </c>
      <c r="H169" s="51">
        <v>13590</v>
      </c>
      <c r="I169" s="51">
        <v>79178</v>
      </c>
      <c r="J169" s="52">
        <v>49329</v>
      </c>
      <c r="K169" s="51">
        <f t="shared" si="41"/>
        <v>-37.698603147338908</v>
      </c>
      <c r="L169" s="51">
        <v>186</v>
      </c>
      <c r="M169" s="51">
        <v>126</v>
      </c>
      <c r="N169" s="51">
        <v>1201</v>
      </c>
      <c r="O169" s="52">
        <v>351</v>
      </c>
      <c r="P169" s="51">
        <f t="shared" si="43"/>
        <v>-70.774354704412985</v>
      </c>
      <c r="Q169" s="51">
        <f>G169+L169</f>
        <v>10664</v>
      </c>
      <c r="R169" s="51">
        <f>H169+M169</f>
        <v>13716</v>
      </c>
      <c r="S169" s="51">
        <f>I169+N169</f>
        <v>80379</v>
      </c>
      <c r="T169" s="52">
        <f>J169+O169</f>
        <v>49680</v>
      </c>
      <c r="U169" s="51">
        <f t="shared" si="42"/>
        <v>-38.192811555256974</v>
      </c>
    </row>
    <row r="170" spans="1:21" x14ac:dyDescent="0.2">
      <c r="A170" s="54" t="s">
        <v>164</v>
      </c>
      <c r="B170" s="58"/>
      <c r="C170" s="47"/>
      <c r="D170" s="47"/>
      <c r="E170" s="48"/>
      <c r="F170" s="47"/>
      <c r="G170" s="58"/>
      <c r="H170" s="47"/>
      <c r="I170" s="47"/>
      <c r="J170" s="48"/>
      <c r="K170" s="47"/>
      <c r="L170" s="47"/>
      <c r="M170" s="47"/>
      <c r="N170" s="47"/>
      <c r="O170" s="48"/>
      <c r="P170" s="47"/>
      <c r="Q170" s="47"/>
      <c r="R170" s="47"/>
      <c r="S170" s="47"/>
      <c r="T170" s="48"/>
      <c r="U170" s="47"/>
    </row>
    <row r="171" spans="1:21" x14ac:dyDescent="0.2">
      <c r="A171" s="55" t="s">
        <v>165</v>
      </c>
      <c r="B171" s="59">
        <v>-28</v>
      </c>
      <c r="C171" s="49">
        <v>30</v>
      </c>
      <c r="D171" s="49">
        <v>104</v>
      </c>
      <c r="E171" s="50">
        <v>60</v>
      </c>
      <c r="F171" s="49">
        <f t="shared" si="40"/>
        <v>-42.307692307692307</v>
      </c>
      <c r="G171" s="59">
        <v>54</v>
      </c>
      <c r="H171" s="49">
        <v>22</v>
      </c>
      <c r="I171" s="49">
        <v>1556</v>
      </c>
      <c r="J171" s="50">
        <v>51</v>
      </c>
      <c r="K171" s="49">
        <f t="shared" si="41"/>
        <v>-96.722365038560412</v>
      </c>
      <c r="L171" s="49">
        <v>15</v>
      </c>
      <c r="M171" s="49">
        <v>0</v>
      </c>
      <c r="N171" s="49">
        <v>40</v>
      </c>
      <c r="O171" s="50">
        <v>0</v>
      </c>
      <c r="P171" s="49">
        <f t="shared" si="43"/>
        <v>-100</v>
      </c>
      <c r="Q171" s="49">
        <f>G171+L171</f>
        <v>69</v>
      </c>
      <c r="R171" s="49">
        <f>H171+M171</f>
        <v>22</v>
      </c>
      <c r="S171" s="49">
        <f>I171+N171</f>
        <v>1596</v>
      </c>
      <c r="T171" s="50">
        <f>J171+O171</f>
        <v>51</v>
      </c>
      <c r="U171" s="49">
        <f t="shared" si="42"/>
        <v>-96.804511278195491</v>
      </c>
    </row>
    <row r="172" spans="1:21" x14ac:dyDescent="0.2">
      <c r="A172" s="55" t="s">
        <v>306</v>
      </c>
      <c r="B172" s="59" t="s">
        <v>300</v>
      </c>
      <c r="C172" s="49" t="s">
        <v>300</v>
      </c>
      <c r="D172" s="49">
        <v>811</v>
      </c>
      <c r="E172" s="50">
        <v>15</v>
      </c>
      <c r="F172" s="49">
        <f t="shared" si="40"/>
        <v>-98.150431565967949</v>
      </c>
      <c r="G172" s="59" t="s">
        <v>300</v>
      </c>
      <c r="H172" s="49" t="s">
        <v>300</v>
      </c>
      <c r="I172" s="49">
        <v>1045</v>
      </c>
      <c r="J172" s="50">
        <v>0</v>
      </c>
      <c r="K172" s="49">
        <f t="shared" si="41"/>
        <v>-100</v>
      </c>
      <c r="L172" s="49" t="s">
        <v>300</v>
      </c>
      <c r="M172" s="49" t="s">
        <v>300</v>
      </c>
      <c r="N172" s="49">
        <v>280</v>
      </c>
      <c r="O172" s="50">
        <v>27</v>
      </c>
      <c r="P172" s="49">
        <f t="shared" si="43"/>
        <v>-90.357142857142861</v>
      </c>
      <c r="Q172" s="105" t="s">
        <v>300</v>
      </c>
      <c r="R172" s="105" t="s">
        <v>300</v>
      </c>
      <c r="S172" s="49">
        <f t="shared" ref="S172:T175" si="51">I172+N172</f>
        <v>1325</v>
      </c>
      <c r="T172" s="50">
        <f t="shared" si="51"/>
        <v>27</v>
      </c>
      <c r="U172" s="49">
        <f t="shared" si="42"/>
        <v>-97.962264150943398</v>
      </c>
    </row>
    <row r="173" spans="1:21" x14ac:dyDescent="0.2">
      <c r="A173" s="54" t="s">
        <v>127</v>
      </c>
      <c r="B173" s="60">
        <v>-28</v>
      </c>
      <c r="C173" s="51">
        <v>30</v>
      </c>
      <c r="D173" s="51">
        <v>915</v>
      </c>
      <c r="E173" s="52">
        <v>75</v>
      </c>
      <c r="F173" s="51">
        <f t="shared" si="40"/>
        <v>-91.803278688524586</v>
      </c>
      <c r="G173" s="60">
        <v>54</v>
      </c>
      <c r="H173" s="51">
        <v>22</v>
      </c>
      <c r="I173" s="51">
        <v>2601</v>
      </c>
      <c r="J173" s="52">
        <v>51</v>
      </c>
      <c r="K173" s="51">
        <f t="shared" si="41"/>
        <v>-98.039215686274503</v>
      </c>
      <c r="L173" s="51">
        <v>15</v>
      </c>
      <c r="M173" s="51">
        <v>0</v>
      </c>
      <c r="N173" s="51">
        <v>320</v>
      </c>
      <c r="O173" s="52">
        <v>27</v>
      </c>
      <c r="P173" s="51">
        <f t="shared" si="43"/>
        <v>-91.5625</v>
      </c>
      <c r="Q173" s="51">
        <f t="shared" ref="Q173:R175" si="52">G173+L173</f>
        <v>69</v>
      </c>
      <c r="R173" s="51">
        <f t="shared" si="52"/>
        <v>22</v>
      </c>
      <c r="S173" s="51">
        <f t="shared" si="51"/>
        <v>2921</v>
      </c>
      <c r="T173" s="52">
        <f t="shared" si="51"/>
        <v>78</v>
      </c>
      <c r="U173" s="51">
        <f t="shared" si="42"/>
        <v>-97.329681615884965</v>
      </c>
    </row>
    <row r="174" spans="1:21" x14ac:dyDescent="0.2">
      <c r="A174" s="54" t="s">
        <v>166</v>
      </c>
      <c r="B174" s="60">
        <v>7830</v>
      </c>
      <c r="C174" s="51">
        <v>13630</v>
      </c>
      <c r="D174" s="51">
        <v>82713</v>
      </c>
      <c r="E174" s="52">
        <v>46670</v>
      </c>
      <c r="F174" s="51">
        <f t="shared" si="40"/>
        <v>-43.57597959208347</v>
      </c>
      <c r="G174" s="60">
        <v>10532</v>
      </c>
      <c r="H174" s="51">
        <v>13612</v>
      </c>
      <c r="I174" s="51">
        <v>81779</v>
      </c>
      <c r="J174" s="52">
        <v>49380</v>
      </c>
      <c r="K174" s="51">
        <f t="shared" si="41"/>
        <v>-39.61775027818878</v>
      </c>
      <c r="L174" s="51">
        <v>201</v>
      </c>
      <c r="M174" s="51">
        <v>126</v>
      </c>
      <c r="N174" s="51">
        <v>1521</v>
      </c>
      <c r="O174" s="52">
        <v>378</v>
      </c>
      <c r="P174" s="51">
        <f t="shared" si="43"/>
        <v>-75.147928994082832</v>
      </c>
      <c r="Q174" s="51">
        <f t="shared" si="52"/>
        <v>10733</v>
      </c>
      <c r="R174" s="51">
        <f t="shared" si="52"/>
        <v>13738</v>
      </c>
      <c r="S174" s="51">
        <f t="shared" si="51"/>
        <v>83300</v>
      </c>
      <c r="T174" s="52">
        <f t="shared" si="51"/>
        <v>49758</v>
      </c>
      <c r="U174" s="51">
        <f t="shared" si="42"/>
        <v>-40.266506602641059</v>
      </c>
    </row>
    <row r="175" spans="1:21" x14ac:dyDescent="0.2">
      <c r="A175" s="54" t="s">
        <v>167</v>
      </c>
      <c r="B175" s="60">
        <v>258759</v>
      </c>
      <c r="C175" s="51">
        <v>340891</v>
      </c>
      <c r="D175" s="51">
        <v>2025539</v>
      </c>
      <c r="E175" s="52">
        <v>1326874</v>
      </c>
      <c r="F175" s="51">
        <f t="shared" si="40"/>
        <v>-34.492794263650318</v>
      </c>
      <c r="G175" s="60">
        <v>271737</v>
      </c>
      <c r="H175" s="51">
        <v>310294</v>
      </c>
      <c r="I175" s="51">
        <v>1605041</v>
      </c>
      <c r="J175" s="52">
        <v>1190260</v>
      </c>
      <c r="K175" s="51">
        <f t="shared" si="41"/>
        <v>-25.842392811149374</v>
      </c>
      <c r="L175" s="51">
        <v>50144</v>
      </c>
      <c r="M175" s="51">
        <v>40528</v>
      </c>
      <c r="N175" s="51">
        <v>415391</v>
      </c>
      <c r="O175" s="52">
        <v>195685</v>
      </c>
      <c r="P175" s="51">
        <f t="shared" si="43"/>
        <v>-52.891372225204691</v>
      </c>
      <c r="Q175" s="51">
        <f t="shared" si="52"/>
        <v>321881</v>
      </c>
      <c r="R175" s="51">
        <f t="shared" si="52"/>
        <v>350822</v>
      </c>
      <c r="S175" s="51">
        <f t="shared" si="51"/>
        <v>2020432</v>
      </c>
      <c r="T175" s="52">
        <f t="shared" si="51"/>
        <v>1385945</v>
      </c>
      <c r="U175" s="51">
        <f t="shared" si="42"/>
        <v>-31.403531521971541</v>
      </c>
    </row>
    <row r="176" spans="1:21" s="29" customFormat="1" x14ac:dyDescent="0.2">
      <c r="A176" s="68" t="s">
        <v>26</v>
      </c>
      <c r="B176" s="69"/>
      <c r="C176" s="70" t="s">
        <v>293</v>
      </c>
      <c r="D176" s="70"/>
      <c r="E176" s="71"/>
      <c r="F176" s="107"/>
      <c r="G176" s="72"/>
      <c r="H176" s="70"/>
      <c r="J176" s="71"/>
      <c r="K176" s="107"/>
      <c r="L176" s="70"/>
      <c r="N176" s="73"/>
      <c r="O176" s="74"/>
      <c r="P176" s="107"/>
      <c r="Q176" s="70"/>
      <c r="S176" s="73"/>
      <c r="T176" s="74"/>
      <c r="U176" s="107"/>
    </row>
    <row r="177" spans="1:21" s="29" customFormat="1" x14ac:dyDescent="0.2">
      <c r="A177" s="94"/>
      <c r="B177" s="76"/>
      <c r="C177" s="70"/>
      <c r="D177" s="70"/>
      <c r="E177" s="71"/>
      <c r="F177" s="107"/>
      <c r="G177" s="75"/>
      <c r="H177" s="70"/>
      <c r="J177" s="71"/>
      <c r="K177" s="107"/>
      <c r="L177" s="70"/>
      <c r="N177" s="73"/>
      <c r="O177" s="95"/>
      <c r="P177" s="107"/>
      <c r="Q177" s="70"/>
      <c r="S177" s="73"/>
      <c r="T177" s="95"/>
      <c r="U177" s="107"/>
    </row>
    <row r="178" spans="1:21" s="29" customFormat="1" x14ac:dyDescent="0.2">
      <c r="A178" s="96" t="s">
        <v>315</v>
      </c>
      <c r="B178" s="76"/>
      <c r="C178" s="70"/>
      <c r="D178" s="70"/>
      <c r="E178" s="71"/>
      <c r="F178" s="107"/>
      <c r="G178" s="75"/>
      <c r="H178" s="70"/>
      <c r="J178" s="71"/>
      <c r="K178" s="107"/>
      <c r="L178" s="70"/>
      <c r="N178" s="73"/>
      <c r="O178" s="95"/>
      <c r="P178" s="107"/>
      <c r="Q178" s="70"/>
      <c r="S178" s="73"/>
      <c r="T178" s="95"/>
      <c r="U178" s="107"/>
    </row>
    <row r="179" spans="1:21" ht="12.75" customHeight="1" x14ac:dyDescent="0.2">
      <c r="A179" s="37" t="s">
        <v>41</v>
      </c>
      <c r="B179" s="16">
        <v>169</v>
      </c>
      <c r="C179" s="8">
        <v>288</v>
      </c>
      <c r="D179" s="8">
        <v>4276</v>
      </c>
      <c r="E179" s="31">
        <v>894</v>
      </c>
      <c r="F179" s="8">
        <f t="shared" si="40"/>
        <v>-79.092609915809163</v>
      </c>
      <c r="G179" s="16">
        <v>521</v>
      </c>
      <c r="H179" s="8">
        <v>303</v>
      </c>
      <c r="I179" s="8">
        <v>5245</v>
      </c>
      <c r="J179" s="31">
        <v>1099</v>
      </c>
      <c r="K179" s="8">
        <f t="shared" si="41"/>
        <v>-79.046711153479507</v>
      </c>
      <c r="L179" s="16">
        <v>173</v>
      </c>
      <c r="M179" s="8">
        <v>86</v>
      </c>
      <c r="N179" s="8">
        <v>651</v>
      </c>
      <c r="O179" s="31">
        <v>255</v>
      </c>
      <c r="P179" s="8">
        <f t="shared" si="43"/>
        <v>-60.829493087557609</v>
      </c>
      <c r="Q179" s="16">
        <f t="shared" ref="Q179:T180" si="53">G179+L179</f>
        <v>694</v>
      </c>
      <c r="R179" s="8">
        <f t="shared" si="53"/>
        <v>389</v>
      </c>
      <c r="S179" s="8">
        <f t="shared" si="53"/>
        <v>5896</v>
      </c>
      <c r="T179" s="31">
        <f t="shared" si="53"/>
        <v>1354</v>
      </c>
      <c r="U179" s="8">
        <f t="shared" si="42"/>
        <v>-77.035278154681137</v>
      </c>
    </row>
    <row r="180" spans="1:21" ht="12.75" customHeight="1" x14ac:dyDescent="0.2">
      <c r="A180" s="37" t="s">
        <v>43</v>
      </c>
      <c r="B180" s="16">
        <v>7661</v>
      </c>
      <c r="C180" s="8">
        <v>13342</v>
      </c>
      <c r="D180" s="8">
        <v>72694</v>
      </c>
      <c r="E180" s="31">
        <v>45450</v>
      </c>
      <c r="F180" s="8">
        <f t="shared" si="40"/>
        <v>-37.477646023055549</v>
      </c>
      <c r="G180" s="16">
        <v>10011</v>
      </c>
      <c r="H180" s="8">
        <v>13309</v>
      </c>
      <c r="I180" s="8">
        <v>71091</v>
      </c>
      <c r="J180" s="31">
        <v>47565</v>
      </c>
      <c r="K180" s="8">
        <f t="shared" si="41"/>
        <v>-33.092796556526146</v>
      </c>
      <c r="L180" s="16">
        <v>28</v>
      </c>
      <c r="M180" s="8">
        <v>40</v>
      </c>
      <c r="N180" s="8">
        <v>518</v>
      </c>
      <c r="O180" s="31">
        <v>96</v>
      </c>
      <c r="P180" s="8">
        <f t="shared" si="43"/>
        <v>-81.467181467181476</v>
      </c>
      <c r="Q180" s="16">
        <f t="shared" si="53"/>
        <v>10039</v>
      </c>
      <c r="R180" s="8">
        <f t="shared" si="53"/>
        <v>13349</v>
      </c>
      <c r="S180" s="8">
        <f t="shared" si="53"/>
        <v>71609</v>
      </c>
      <c r="T180" s="31">
        <f t="shared" si="53"/>
        <v>47661</v>
      </c>
      <c r="U180" s="8">
        <f t="shared" si="42"/>
        <v>-33.442723679984361</v>
      </c>
    </row>
    <row r="181" spans="1:21" ht="12.75" customHeight="1" x14ac:dyDescent="0.2">
      <c r="A181" s="37" t="s">
        <v>48</v>
      </c>
      <c r="B181" s="16" t="s">
        <v>300</v>
      </c>
      <c r="C181" s="8" t="s">
        <v>300</v>
      </c>
      <c r="D181" s="8">
        <v>5743</v>
      </c>
      <c r="E181" s="31">
        <v>326</v>
      </c>
      <c r="F181" s="8">
        <f t="shared" si="40"/>
        <v>-94.323524290440545</v>
      </c>
      <c r="G181" s="16" t="s">
        <v>300</v>
      </c>
      <c r="H181" s="8" t="s">
        <v>300</v>
      </c>
      <c r="I181" s="8">
        <v>5443</v>
      </c>
      <c r="J181" s="31">
        <v>716</v>
      </c>
      <c r="K181" s="8">
        <f t="shared" si="41"/>
        <v>-86.84548961969503</v>
      </c>
      <c r="L181" s="16" t="s">
        <v>300</v>
      </c>
      <c r="M181" s="8" t="s">
        <v>300</v>
      </c>
      <c r="N181" s="8">
        <v>352</v>
      </c>
      <c r="O181" s="31">
        <v>27</v>
      </c>
      <c r="P181" s="8">
        <f t="shared" si="43"/>
        <v>-92.329545454545453</v>
      </c>
      <c r="Q181" s="16" t="s">
        <v>300</v>
      </c>
      <c r="R181" s="8" t="s">
        <v>300</v>
      </c>
      <c r="S181" s="8">
        <f t="shared" ref="S181:T183" si="54">I181+N181</f>
        <v>5795</v>
      </c>
      <c r="T181" s="31">
        <f t="shared" si="54"/>
        <v>743</v>
      </c>
      <c r="U181" s="8">
        <f t="shared" si="42"/>
        <v>-87.178602243313193</v>
      </c>
    </row>
    <row r="182" spans="1:21" ht="12.75" customHeight="1" x14ac:dyDescent="0.2">
      <c r="A182" s="36" t="s">
        <v>68</v>
      </c>
      <c r="B182" s="39">
        <v>7830</v>
      </c>
      <c r="C182" s="32">
        <v>13630</v>
      </c>
      <c r="D182" s="32">
        <v>82713</v>
      </c>
      <c r="E182" s="33">
        <v>46670</v>
      </c>
      <c r="F182" s="32">
        <f t="shared" si="40"/>
        <v>-43.57597959208347</v>
      </c>
      <c r="G182" s="39">
        <v>10532</v>
      </c>
      <c r="H182" s="32">
        <v>13612</v>
      </c>
      <c r="I182" s="32">
        <v>81779</v>
      </c>
      <c r="J182" s="33">
        <v>49380</v>
      </c>
      <c r="K182" s="32">
        <f t="shared" si="41"/>
        <v>-39.61775027818878</v>
      </c>
      <c r="L182" s="39">
        <v>201</v>
      </c>
      <c r="M182" s="32">
        <v>126</v>
      </c>
      <c r="N182" s="32">
        <v>1521</v>
      </c>
      <c r="O182" s="33">
        <v>378</v>
      </c>
      <c r="P182" s="32">
        <f t="shared" si="43"/>
        <v>-75.147928994082832</v>
      </c>
      <c r="Q182" s="39">
        <f>G182+L182</f>
        <v>10733</v>
      </c>
      <c r="R182" s="32">
        <f>H182+M182</f>
        <v>13738</v>
      </c>
      <c r="S182" s="32">
        <f t="shared" si="54"/>
        <v>83300</v>
      </c>
      <c r="T182" s="33">
        <f t="shared" si="54"/>
        <v>49758</v>
      </c>
      <c r="U182" s="32">
        <f t="shared" si="42"/>
        <v>-40.266506602641059</v>
      </c>
    </row>
    <row r="183" spans="1:21" ht="12.75" customHeight="1" x14ac:dyDescent="0.2">
      <c r="A183" s="36" t="s">
        <v>10</v>
      </c>
      <c r="B183" s="39">
        <v>258759</v>
      </c>
      <c r="C183" s="32">
        <v>340891</v>
      </c>
      <c r="D183" s="32">
        <v>2025539</v>
      </c>
      <c r="E183" s="33">
        <v>1326874</v>
      </c>
      <c r="F183" s="32">
        <f t="shared" si="40"/>
        <v>-34.492794263650318</v>
      </c>
      <c r="G183" s="39">
        <v>271737</v>
      </c>
      <c r="H183" s="32">
        <v>310294</v>
      </c>
      <c r="I183" s="32">
        <v>1605041</v>
      </c>
      <c r="J183" s="33">
        <v>1190260</v>
      </c>
      <c r="K183" s="32">
        <f t="shared" si="41"/>
        <v>-25.842392811149374</v>
      </c>
      <c r="L183" s="39">
        <v>50144</v>
      </c>
      <c r="M183" s="32">
        <v>40528</v>
      </c>
      <c r="N183" s="32">
        <v>415391</v>
      </c>
      <c r="O183" s="33">
        <v>195685</v>
      </c>
      <c r="P183" s="32">
        <f t="shared" si="43"/>
        <v>-52.891372225204691</v>
      </c>
      <c r="Q183" s="39">
        <f>G183+L183</f>
        <v>321881</v>
      </c>
      <c r="R183" s="32">
        <f>H183+M183</f>
        <v>350822</v>
      </c>
      <c r="S183" s="32">
        <f t="shared" si="54"/>
        <v>2020432</v>
      </c>
      <c r="T183" s="33">
        <f t="shared" si="54"/>
        <v>1385945</v>
      </c>
      <c r="U183" s="32">
        <f t="shared" si="42"/>
        <v>-31.403531521971541</v>
      </c>
    </row>
    <row r="184" spans="1:21" s="29" customFormat="1" ht="12.75" customHeight="1" x14ac:dyDescent="0.2">
      <c r="A184" s="26" t="s">
        <v>25</v>
      </c>
      <c r="B184" s="76"/>
      <c r="D184" s="26" t="s">
        <v>26</v>
      </c>
      <c r="E184" s="77"/>
      <c r="F184" s="108"/>
      <c r="G184" s="76"/>
      <c r="J184" s="78" t="s">
        <v>293</v>
      </c>
      <c r="K184" s="108"/>
      <c r="P184" s="108"/>
      <c r="U184" s="108"/>
    </row>
    <row r="185" spans="1:21" s="29" customFormat="1" x14ac:dyDescent="0.2">
      <c r="A185" s="94"/>
      <c r="B185" s="76"/>
      <c r="C185" s="70"/>
      <c r="D185" s="70"/>
      <c r="E185" s="71"/>
      <c r="F185" s="107"/>
      <c r="G185" s="75"/>
      <c r="H185" s="70"/>
      <c r="J185" s="71"/>
      <c r="K185" s="107"/>
      <c r="L185" s="70"/>
      <c r="N185" s="73"/>
      <c r="O185" s="95"/>
      <c r="P185" s="107"/>
      <c r="Q185" s="70"/>
      <c r="S185" s="73"/>
      <c r="T185" s="95"/>
      <c r="U185" s="107"/>
    </row>
    <row r="186" spans="1:21" x14ac:dyDescent="0.2">
      <c r="A186" s="54" t="s">
        <v>20</v>
      </c>
      <c r="B186" s="58"/>
      <c r="C186" s="47"/>
      <c r="D186" s="47"/>
      <c r="E186" s="48"/>
      <c r="F186" s="47"/>
      <c r="G186" s="58"/>
      <c r="H186" s="47"/>
      <c r="I186" s="47"/>
      <c r="J186" s="48"/>
      <c r="K186" s="47"/>
      <c r="L186" s="47"/>
      <c r="M186" s="47"/>
      <c r="N186" s="47"/>
      <c r="O186" s="48"/>
      <c r="P186" s="47"/>
      <c r="Q186" s="47"/>
      <c r="R186" s="47"/>
      <c r="S186" s="47"/>
      <c r="T186" s="48"/>
      <c r="U186" s="47"/>
    </row>
    <row r="187" spans="1:21" x14ac:dyDescent="0.2">
      <c r="A187" s="54" t="s">
        <v>69</v>
      </c>
      <c r="B187" s="58"/>
      <c r="C187" s="47"/>
      <c r="D187" s="47"/>
      <c r="E187" s="48"/>
      <c r="F187" s="47"/>
      <c r="G187" s="58"/>
      <c r="H187" s="47"/>
      <c r="I187" s="47"/>
      <c r="J187" s="48"/>
      <c r="K187" s="47"/>
      <c r="L187" s="47"/>
      <c r="M187" s="47"/>
      <c r="N187" s="47"/>
      <c r="O187" s="48"/>
      <c r="P187" s="47"/>
      <c r="Q187" s="47"/>
      <c r="R187" s="47"/>
      <c r="S187" s="47"/>
      <c r="T187" s="48"/>
      <c r="U187" s="47"/>
    </row>
    <row r="188" spans="1:21" x14ac:dyDescent="0.2">
      <c r="A188" s="54" t="s">
        <v>168</v>
      </c>
      <c r="B188" s="58"/>
      <c r="C188" s="47"/>
      <c r="D188" s="47"/>
      <c r="E188" s="48"/>
      <c r="F188" s="47"/>
      <c r="G188" s="58"/>
      <c r="H188" s="47"/>
      <c r="I188" s="47"/>
      <c r="J188" s="48"/>
      <c r="K188" s="47"/>
      <c r="L188" s="47"/>
      <c r="M188" s="47"/>
      <c r="N188" s="47"/>
      <c r="O188" s="48"/>
      <c r="P188" s="47"/>
      <c r="Q188" s="47"/>
      <c r="R188" s="47"/>
      <c r="S188" s="47"/>
      <c r="T188" s="48"/>
      <c r="U188" s="47"/>
    </row>
    <row r="189" spans="1:21" x14ac:dyDescent="0.2">
      <c r="A189" s="55" t="s">
        <v>169</v>
      </c>
      <c r="B189" s="59">
        <v>744</v>
      </c>
      <c r="C189" s="49">
        <v>118</v>
      </c>
      <c r="D189" s="49">
        <v>4569</v>
      </c>
      <c r="E189" s="50">
        <v>590</v>
      </c>
      <c r="F189" s="49">
        <f t="shared" si="40"/>
        <v>-87.08688991026483</v>
      </c>
      <c r="G189" s="59">
        <v>470</v>
      </c>
      <c r="H189" s="49">
        <v>55</v>
      </c>
      <c r="I189" s="49">
        <v>2495</v>
      </c>
      <c r="J189" s="50">
        <v>160</v>
      </c>
      <c r="K189" s="49">
        <f t="shared" si="41"/>
        <v>-93.587174348697403</v>
      </c>
      <c r="L189" s="49">
        <v>217</v>
      </c>
      <c r="M189" s="49">
        <v>86</v>
      </c>
      <c r="N189" s="49">
        <v>2148</v>
      </c>
      <c r="O189" s="50">
        <v>532</v>
      </c>
      <c r="P189" s="49">
        <f t="shared" si="43"/>
        <v>-75.232774674115461</v>
      </c>
      <c r="Q189" s="49">
        <f t="shared" ref="Q189:T195" si="55">G189+L189</f>
        <v>687</v>
      </c>
      <c r="R189" s="49">
        <f t="shared" si="55"/>
        <v>141</v>
      </c>
      <c r="S189" s="49">
        <f t="shared" si="55"/>
        <v>4643</v>
      </c>
      <c r="T189" s="50">
        <f t="shared" si="55"/>
        <v>692</v>
      </c>
      <c r="U189" s="49">
        <f t="shared" si="42"/>
        <v>-85.095843204824462</v>
      </c>
    </row>
    <row r="190" spans="1:21" x14ac:dyDescent="0.2">
      <c r="A190" s="55" t="s">
        <v>170</v>
      </c>
      <c r="B190" s="59">
        <v>54725</v>
      </c>
      <c r="C190" s="49">
        <v>36137</v>
      </c>
      <c r="D190" s="49">
        <v>386978</v>
      </c>
      <c r="E190" s="50">
        <v>152507</v>
      </c>
      <c r="F190" s="49">
        <f t="shared" si="40"/>
        <v>-60.590266113319103</v>
      </c>
      <c r="G190" s="59">
        <v>33594</v>
      </c>
      <c r="H190" s="49">
        <v>9068</v>
      </c>
      <c r="I190" s="49">
        <v>210067</v>
      </c>
      <c r="J190" s="50">
        <v>28463</v>
      </c>
      <c r="K190" s="49">
        <f t="shared" si="41"/>
        <v>-86.450513407627099</v>
      </c>
      <c r="L190" s="49">
        <v>27471</v>
      </c>
      <c r="M190" s="49">
        <v>28245</v>
      </c>
      <c r="N190" s="49">
        <v>182619</v>
      </c>
      <c r="O190" s="50">
        <v>129899</v>
      </c>
      <c r="P190" s="49">
        <f t="shared" si="43"/>
        <v>-28.868847162672012</v>
      </c>
      <c r="Q190" s="49">
        <f t="shared" si="55"/>
        <v>61065</v>
      </c>
      <c r="R190" s="49">
        <f t="shared" si="55"/>
        <v>37313</v>
      </c>
      <c r="S190" s="49">
        <f t="shared" si="55"/>
        <v>392686</v>
      </c>
      <c r="T190" s="50">
        <f t="shared" si="55"/>
        <v>158362</v>
      </c>
      <c r="U190" s="49">
        <f t="shared" si="42"/>
        <v>-59.672104429493288</v>
      </c>
    </row>
    <row r="191" spans="1:21" x14ac:dyDescent="0.2">
      <c r="A191" s="55" t="s">
        <v>171</v>
      </c>
      <c r="B191" s="59">
        <v>4224</v>
      </c>
      <c r="C191" s="49">
        <v>1544</v>
      </c>
      <c r="D191" s="49">
        <v>21323</v>
      </c>
      <c r="E191" s="50">
        <v>1817</v>
      </c>
      <c r="F191" s="49">
        <f t="shared" si="40"/>
        <v>-91.478684988041081</v>
      </c>
      <c r="G191" s="59">
        <v>3946</v>
      </c>
      <c r="H191" s="49">
        <v>1508</v>
      </c>
      <c r="I191" s="49">
        <v>21265</v>
      </c>
      <c r="J191" s="50">
        <v>1595</v>
      </c>
      <c r="K191" s="49">
        <f t="shared" si="41"/>
        <v>-92.499412179637915</v>
      </c>
      <c r="L191" s="49">
        <v>112</v>
      </c>
      <c r="M191" s="49">
        <v>68</v>
      </c>
      <c r="N191" s="49">
        <v>371</v>
      </c>
      <c r="O191" s="50">
        <v>167</v>
      </c>
      <c r="P191" s="49">
        <f t="shared" si="43"/>
        <v>-54.986522911051217</v>
      </c>
      <c r="Q191" s="49">
        <f t="shared" si="55"/>
        <v>4058</v>
      </c>
      <c r="R191" s="49">
        <f t="shared" si="55"/>
        <v>1576</v>
      </c>
      <c r="S191" s="49">
        <f t="shared" si="55"/>
        <v>21636</v>
      </c>
      <c r="T191" s="50">
        <f t="shared" si="55"/>
        <v>1762</v>
      </c>
      <c r="U191" s="49">
        <f t="shared" si="42"/>
        <v>-91.856165649842865</v>
      </c>
    </row>
    <row r="192" spans="1:21" x14ac:dyDescent="0.2">
      <c r="A192" s="55" t="s">
        <v>172</v>
      </c>
      <c r="B192" s="59">
        <v>14016</v>
      </c>
      <c r="C192" s="49">
        <v>5662</v>
      </c>
      <c r="D192" s="49">
        <v>86293</v>
      </c>
      <c r="E192" s="50">
        <v>20329</v>
      </c>
      <c r="F192" s="49">
        <f t="shared" si="40"/>
        <v>-76.441889840427379</v>
      </c>
      <c r="G192" s="59">
        <v>12079</v>
      </c>
      <c r="H192" s="49">
        <v>3300</v>
      </c>
      <c r="I192" s="49">
        <v>66092</v>
      </c>
      <c r="J192" s="50">
        <v>10716</v>
      </c>
      <c r="K192" s="49">
        <f t="shared" si="41"/>
        <v>-83.786237366095747</v>
      </c>
      <c r="L192" s="49">
        <v>2733</v>
      </c>
      <c r="M192" s="49">
        <v>1436</v>
      </c>
      <c r="N192" s="49">
        <v>21126</v>
      </c>
      <c r="O192" s="50">
        <v>7405</v>
      </c>
      <c r="P192" s="49">
        <f t="shared" si="43"/>
        <v>-64.948404809239804</v>
      </c>
      <c r="Q192" s="49">
        <f t="shared" si="55"/>
        <v>14812</v>
      </c>
      <c r="R192" s="49">
        <f t="shared" si="55"/>
        <v>4736</v>
      </c>
      <c r="S192" s="49">
        <f t="shared" si="55"/>
        <v>87218</v>
      </c>
      <c r="T192" s="50">
        <f t="shared" si="55"/>
        <v>18121</v>
      </c>
      <c r="U192" s="49">
        <f t="shared" si="42"/>
        <v>-79.22332546034076</v>
      </c>
    </row>
    <row r="193" spans="1:21" x14ac:dyDescent="0.2">
      <c r="A193" s="55" t="s">
        <v>173</v>
      </c>
      <c r="B193" s="59">
        <v>10</v>
      </c>
      <c r="C193" s="49">
        <v>0</v>
      </c>
      <c r="D193" s="49">
        <v>341</v>
      </c>
      <c r="E193" s="50">
        <v>0</v>
      </c>
      <c r="F193" s="49">
        <f t="shared" si="40"/>
        <v>-100</v>
      </c>
      <c r="G193" s="59">
        <v>86</v>
      </c>
      <c r="H193" s="49">
        <v>0</v>
      </c>
      <c r="I193" s="49">
        <v>544</v>
      </c>
      <c r="J193" s="50">
        <v>0</v>
      </c>
      <c r="K193" s="49">
        <f t="shared" si="41"/>
        <v>-100</v>
      </c>
      <c r="L193" s="49">
        <v>0</v>
      </c>
      <c r="M193" s="49">
        <v>0</v>
      </c>
      <c r="N193" s="49">
        <v>0</v>
      </c>
      <c r="O193" s="50">
        <v>0</v>
      </c>
      <c r="P193" s="105" t="s">
        <v>23</v>
      </c>
      <c r="Q193" s="49">
        <f t="shared" si="55"/>
        <v>86</v>
      </c>
      <c r="R193" s="49">
        <f t="shared" si="55"/>
        <v>0</v>
      </c>
      <c r="S193" s="49">
        <f t="shared" si="55"/>
        <v>544</v>
      </c>
      <c r="T193" s="50">
        <f t="shared" si="55"/>
        <v>0</v>
      </c>
      <c r="U193" s="49">
        <f t="shared" si="42"/>
        <v>-100</v>
      </c>
    </row>
    <row r="194" spans="1:21" x14ac:dyDescent="0.2">
      <c r="A194" s="55" t="s">
        <v>174</v>
      </c>
      <c r="B194" s="59">
        <v>13586</v>
      </c>
      <c r="C194" s="49">
        <v>14726</v>
      </c>
      <c r="D194" s="49">
        <v>96951</v>
      </c>
      <c r="E194" s="50">
        <v>58351</v>
      </c>
      <c r="F194" s="49">
        <f t="shared" si="40"/>
        <v>-39.813926622726946</v>
      </c>
      <c r="G194" s="59">
        <v>1345</v>
      </c>
      <c r="H194" s="49">
        <v>824</v>
      </c>
      <c r="I194" s="49">
        <v>7551</v>
      </c>
      <c r="J194" s="50">
        <v>3591</v>
      </c>
      <c r="K194" s="49">
        <f t="shared" si="41"/>
        <v>-52.443384982121579</v>
      </c>
      <c r="L194" s="49">
        <v>13862</v>
      </c>
      <c r="M194" s="49">
        <v>11779</v>
      </c>
      <c r="N194" s="49">
        <v>90574</v>
      </c>
      <c r="O194" s="50">
        <v>54005</v>
      </c>
      <c r="P194" s="49">
        <f t="shared" si="43"/>
        <v>-40.374721222425862</v>
      </c>
      <c r="Q194" s="49">
        <f t="shared" si="55"/>
        <v>15207</v>
      </c>
      <c r="R194" s="49">
        <f t="shared" si="55"/>
        <v>12603</v>
      </c>
      <c r="S194" s="49">
        <f t="shared" si="55"/>
        <v>98125</v>
      </c>
      <c r="T194" s="50">
        <f t="shared" si="55"/>
        <v>57596</v>
      </c>
      <c r="U194" s="49">
        <f t="shared" si="42"/>
        <v>-41.303439490445861</v>
      </c>
    </row>
    <row r="195" spans="1:21" x14ac:dyDescent="0.2">
      <c r="A195" s="54" t="s">
        <v>127</v>
      </c>
      <c r="B195" s="60">
        <v>87305</v>
      </c>
      <c r="C195" s="51">
        <v>58187</v>
      </c>
      <c r="D195" s="51">
        <v>596455</v>
      </c>
      <c r="E195" s="52">
        <v>233594</v>
      </c>
      <c r="F195" s="51">
        <f t="shared" si="40"/>
        <v>-60.836274320778607</v>
      </c>
      <c r="G195" s="60">
        <v>51520</v>
      </c>
      <c r="H195" s="51">
        <v>14755</v>
      </c>
      <c r="I195" s="51">
        <v>308014</v>
      </c>
      <c r="J195" s="52">
        <v>44525</v>
      </c>
      <c r="K195" s="51">
        <f t="shared" si="41"/>
        <v>-85.54448823754764</v>
      </c>
      <c r="L195" s="51">
        <v>44395</v>
      </c>
      <c r="M195" s="51">
        <v>41614</v>
      </c>
      <c r="N195" s="51">
        <v>296838</v>
      </c>
      <c r="O195" s="52">
        <v>192008</v>
      </c>
      <c r="P195" s="51">
        <f t="shared" si="43"/>
        <v>-35.315559328657379</v>
      </c>
      <c r="Q195" s="51">
        <f t="shared" si="55"/>
        <v>95915</v>
      </c>
      <c r="R195" s="51">
        <f t="shared" si="55"/>
        <v>56369</v>
      </c>
      <c r="S195" s="51">
        <f t="shared" si="55"/>
        <v>604852</v>
      </c>
      <c r="T195" s="52">
        <f t="shared" si="55"/>
        <v>236533</v>
      </c>
      <c r="U195" s="51">
        <f t="shared" si="42"/>
        <v>-60.894069954302879</v>
      </c>
    </row>
    <row r="196" spans="1:21" x14ac:dyDescent="0.2">
      <c r="A196" s="54" t="s">
        <v>175</v>
      </c>
      <c r="B196" s="58"/>
      <c r="C196" s="47"/>
      <c r="D196" s="47"/>
      <c r="E196" s="48"/>
      <c r="F196" s="47"/>
      <c r="G196" s="58"/>
      <c r="H196" s="47"/>
      <c r="I196" s="47"/>
      <c r="J196" s="48"/>
      <c r="K196" s="47"/>
      <c r="L196" s="47"/>
      <c r="M196" s="47"/>
      <c r="N196" s="47"/>
      <c r="O196" s="48"/>
      <c r="P196" s="47"/>
      <c r="Q196" s="47"/>
      <c r="R196" s="47"/>
      <c r="S196" s="47"/>
      <c r="T196" s="48"/>
      <c r="U196" s="47"/>
    </row>
    <row r="197" spans="1:21" x14ac:dyDescent="0.2">
      <c r="A197" s="55" t="s">
        <v>176</v>
      </c>
      <c r="B197" s="59">
        <v>2639</v>
      </c>
      <c r="C197" s="49">
        <v>944</v>
      </c>
      <c r="D197" s="49">
        <v>13169</v>
      </c>
      <c r="E197" s="50">
        <v>3528</v>
      </c>
      <c r="F197" s="49">
        <f t="shared" si="40"/>
        <v>-73.209810919583873</v>
      </c>
      <c r="G197" s="59">
        <v>2689</v>
      </c>
      <c r="H197" s="49">
        <v>815</v>
      </c>
      <c r="I197" s="49">
        <v>13338</v>
      </c>
      <c r="J197" s="50">
        <v>3191</v>
      </c>
      <c r="K197" s="49">
        <f t="shared" si="41"/>
        <v>-76.075873444294501</v>
      </c>
      <c r="L197" s="49">
        <v>4</v>
      </c>
      <c r="M197" s="49">
        <v>15</v>
      </c>
      <c r="N197" s="49">
        <v>8</v>
      </c>
      <c r="O197" s="50">
        <v>78</v>
      </c>
      <c r="P197" s="49">
        <f t="shared" si="43"/>
        <v>875</v>
      </c>
      <c r="Q197" s="49">
        <f t="shared" ref="Q197:T201" si="56">G197+L197</f>
        <v>2693</v>
      </c>
      <c r="R197" s="49">
        <f t="shared" si="56"/>
        <v>830</v>
      </c>
      <c r="S197" s="49">
        <f t="shared" si="56"/>
        <v>13346</v>
      </c>
      <c r="T197" s="50">
        <f t="shared" si="56"/>
        <v>3269</v>
      </c>
      <c r="U197" s="49">
        <f t="shared" si="42"/>
        <v>-75.505769518956996</v>
      </c>
    </row>
    <row r="198" spans="1:21" x14ac:dyDescent="0.2">
      <c r="A198" s="55" t="s">
        <v>177</v>
      </c>
      <c r="B198" s="59">
        <v>110</v>
      </c>
      <c r="C198" s="49">
        <v>177</v>
      </c>
      <c r="D198" s="49">
        <v>583</v>
      </c>
      <c r="E198" s="50">
        <v>805</v>
      </c>
      <c r="F198" s="49">
        <f t="shared" si="40"/>
        <v>38.078902229845625</v>
      </c>
      <c r="G198" s="59">
        <v>0</v>
      </c>
      <c r="H198" s="49">
        <v>0</v>
      </c>
      <c r="I198" s="49">
        <v>0</v>
      </c>
      <c r="J198" s="50">
        <v>0</v>
      </c>
      <c r="K198" s="105" t="s">
        <v>23</v>
      </c>
      <c r="L198" s="49">
        <v>70</v>
      </c>
      <c r="M198" s="49">
        <v>280</v>
      </c>
      <c r="N198" s="49">
        <v>462</v>
      </c>
      <c r="O198" s="50">
        <v>812</v>
      </c>
      <c r="P198" s="49">
        <f t="shared" si="43"/>
        <v>75.757575757575751</v>
      </c>
      <c r="Q198" s="49">
        <f t="shared" si="56"/>
        <v>70</v>
      </c>
      <c r="R198" s="49">
        <f t="shared" si="56"/>
        <v>280</v>
      </c>
      <c r="S198" s="49">
        <f t="shared" si="56"/>
        <v>462</v>
      </c>
      <c r="T198" s="50">
        <f t="shared" si="56"/>
        <v>812</v>
      </c>
      <c r="U198" s="49">
        <f t="shared" si="42"/>
        <v>75.757575757575751</v>
      </c>
    </row>
    <row r="199" spans="1:21" x14ac:dyDescent="0.2">
      <c r="A199" s="55" t="s">
        <v>171</v>
      </c>
      <c r="B199" s="59">
        <v>0</v>
      </c>
      <c r="C199" s="49">
        <v>0</v>
      </c>
      <c r="D199" s="49">
        <v>12</v>
      </c>
      <c r="E199" s="50">
        <v>0</v>
      </c>
      <c r="F199" s="49">
        <f t="shared" si="40"/>
        <v>-100</v>
      </c>
      <c r="G199" s="59">
        <v>0</v>
      </c>
      <c r="H199" s="49">
        <v>0</v>
      </c>
      <c r="I199" s="49">
        <v>0</v>
      </c>
      <c r="J199" s="50">
        <v>0</v>
      </c>
      <c r="K199" s="105" t="s">
        <v>23</v>
      </c>
      <c r="L199" s="49">
        <v>0</v>
      </c>
      <c r="M199" s="49">
        <v>0</v>
      </c>
      <c r="N199" s="49">
        <v>12</v>
      </c>
      <c r="O199" s="50">
        <v>0</v>
      </c>
      <c r="P199" s="49">
        <f t="shared" si="43"/>
        <v>-100</v>
      </c>
      <c r="Q199" s="49">
        <f t="shared" si="56"/>
        <v>0</v>
      </c>
      <c r="R199" s="49">
        <f t="shared" si="56"/>
        <v>0</v>
      </c>
      <c r="S199" s="49">
        <f t="shared" si="56"/>
        <v>12</v>
      </c>
      <c r="T199" s="50">
        <f t="shared" si="56"/>
        <v>0</v>
      </c>
      <c r="U199" s="49">
        <f t="shared" si="42"/>
        <v>-100</v>
      </c>
    </row>
    <row r="200" spans="1:21" x14ac:dyDescent="0.2">
      <c r="A200" s="55" t="s">
        <v>178</v>
      </c>
      <c r="B200" s="59">
        <v>90</v>
      </c>
      <c r="C200" s="49">
        <v>0</v>
      </c>
      <c r="D200" s="49">
        <v>574</v>
      </c>
      <c r="E200" s="50">
        <v>0</v>
      </c>
      <c r="F200" s="49">
        <f t="shared" si="40"/>
        <v>-100</v>
      </c>
      <c r="G200" s="59">
        <v>224</v>
      </c>
      <c r="H200" s="49">
        <v>0</v>
      </c>
      <c r="I200" s="49">
        <v>808</v>
      </c>
      <c r="J200" s="50">
        <v>11</v>
      </c>
      <c r="K200" s="49">
        <f t="shared" si="41"/>
        <v>-98.638613861386133</v>
      </c>
      <c r="L200" s="49">
        <v>0</v>
      </c>
      <c r="M200" s="49">
        <v>0</v>
      </c>
      <c r="N200" s="49">
        <v>0</v>
      </c>
      <c r="O200" s="50">
        <v>0</v>
      </c>
      <c r="P200" s="105" t="s">
        <v>23</v>
      </c>
      <c r="Q200" s="49">
        <f t="shared" si="56"/>
        <v>224</v>
      </c>
      <c r="R200" s="49">
        <f t="shared" si="56"/>
        <v>0</v>
      </c>
      <c r="S200" s="49">
        <f t="shared" si="56"/>
        <v>808</v>
      </c>
      <c r="T200" s="50">
        <f t="shared" si="56"/>
        <v>11</v>
      </c>
      <c r="U200" s="49">
        <f t="shared" si="42"/>
        <v>-98.638613861386133</v>
      </c>
    </row>
    <row r="201" spans="1:21" x14ac:dyDescent="0.2">
      <c r="A201" s="54" t="s">
        <v>127</v>
      </c>
      <c r="B201" s="60">
        <v>2839</v>
      </c>
      <c r="C201" s="51">
        <v>1121</v>
      </c>
      <c r="D201" s="51">
        <v>14338</v>
      </c>
      <c r="E201" s="52">
        <v>4333</v>
      </c>
      <c r="F201" s="51">
        <f t="shared" si="40"/>
        <v>-69.779606639698699</v>
      </c>
      <c r="G201" s="60">
        <v>2913</v>
      </c>
      <c r="H201" s="51">
        <v>815</v>
      </c>
      <c r="I201" s="51">
        <v>14146</v>
      </c>
      <c r="J201" s="52">
        <v>3202</v>
      </c>
      <c r="K201" s="51">
        <f t="shared" si="41"/>
        <v>-77.36462604269758</v>
      </c>
      <c r="L201" s="51">
        <v>74</v>
      </c>
      <c r="M201" s="51">
        <v>295</v>
      </c>
      <c r="N201" s="51">
        <v>482</v>
      </c>
      <c r="O201" s="52">
        <v>890</v>
      </c>
      <c r="P201" s="51">
        <f t="shared" si="43"/>
        <v>84.647302904564313</v>
      </c>
      <c r="Q201" s="51">
        <f t="shared" si="56"/>
        <v>2987</v>
      </c>
      <c r="R201" s="51">
        <f t="shared" si="56"/>
        <v>1110</v>
      </c>
      <c r="S201" s="51">
        <f t="shared" si="56"/>
        <v>14628</v>
      </c>
      <c r="T201" s="52">
        <f t="shared" si="56"/>
        <v>4092</v>
      </c>
      <c r="U201" s="51">
        <f t="shared" si="42"/>
        <v>-72.026251025430682</v>
      </c>
    </row>
    <row r="202" spans="1:21" x14ac:dyDescent="0.2">
      <c r="A202" s="54" t="s">
        <v>179</v>
      </c>
      <c r="B202" s="58"/>
      <c r="C202" s="47"/>
      <c r="D202" s="47"/>
      <c r="E202" s="48"/>
      <c r="F202" s="47"/>
      <c r="G202" s="58"/>
      <c r="H202" s="47"/>
      <c r="I202" s="47"/>
      <c r="J202" s="48"/>
      <c r="K202" s="47"/>
      <c r="L202" s="47"/>
      <c r="M202" s="47"/>
      <c r="N202" s="47"/>
      <c r="O202" s="48"/>
      <c r="P202" s="47"/>
      <c r="Q202" s="47"/>
      <c r="R202" s="47"/>
      <c r="S202" s="47"/>
      <c r="T202" s="48"/>
      <c r="U202" s="47"/>
    </row>
    <row r="203" spans="1:21" x14ac:dyDescent="0.2">
      <c r="A203" s="55" t="s">
        <v>180</v>
      </c>
      <c r="B203" s="59">
        <v>1130</v>
      </c>
      <c r="C203" s="49">
        <v>883</v>
      </c>
      <c r="D203" s="49">
        <v>5106</v>
      </c>
      <c r="E203" s="50">
        <v>1427</v>
      </c>
      <c r="F203" s="49">
        <f t="shared" si="40"/>
        <v>-72.052487269878569</v>
      </c>
      <c r="G203" s="59">
        <v>1634</v>
      </c>
      <c r="H203" s="49">
        <v>888</v>
      </c>
      <c r="I203" s="49">
        <v>7296</v>
      </c>
      <c r="J203" s="50">
        <v>1817</v>
      </c>
      <c r="K203" s="49">
        <f t="shared" si="41"/>
        <v>-75.095942982456137</v>
      </c>
      <c r="L203" s="49">
        <v>0</v>
      </c>
      <c r="M203" s="49">
        <v>0</v>
      </c>
      <c r="N203" s="49">
        <v>17</v>
      </c>
      <c r="O203" s="50">
        <v>1</v>
      </c>
      <c r="P203" s="49">
        <f t="shared" si="43"/>
        <v>-94.117647058823522</v>
      </c>
      <c r="Q203" s="49">
        <f t="shared" ref="Q203:T205" si="57">G203+L203</f>
        <v>1634</v>
      </c>
      <c r="R203" s="49">
        <f t="shared" si="57"/>
        <v>888</v>
      </c>
      <c r="S203" s="49">
        <f t="shared" si="57"/>
        <v>7313</v>
      </c>
      <c r="T203" s="50">
        <f t="shared" si="57"/>
        <v>1818</v>
      </c>
      <c r="U203" s="49">
        <f t="shared" si="42"/>
        <v>-75.140161356488449</v>
      </c>
    </row>
    <row r="204" spans="1:21" x14ac:dyDescent="0.2">
      <c r="A204" s="54" t="s">
        <v>127</v>
      </c>
      <c r="B204" s="60">
        <v>1130</v>
      </c>
      <c r="C204" s="51">
        <v>883</v>
      </c>
      <c r="D204" s="51">
        <v>5106</v>
      </c>
      <c r="E204" s="52">
        <v>1427</v>
      </c>
      <c r="F204" s="51">
        <f t="shared" ref="F204:F267" si="58">(E204-D204)/D204*100</f>
        <v>-72.052487269878569</v>
      </c>
      <c r="G204" s="60">
        <v>1634</v>
      </c>
      <c r="H204" s="51">
        <v>888</v>
      </c>
      <c r="I204" s="51">
        <v>7296</v>
      </c>
      <c r="J204" s="52">
        <v>1817</v>
      </c>
      <c r="K204" s="51">
        <f t="shared" ref="K204:K267" si="59">(J204-I204)/I204*100</f>
        <v>-75.095942982456137</v>
      </c>
      <c r="L204" s="51">
        <v>0</v>
      </c>
      <c r="M204" s="51">
        <v>0</v>
      </c>
      <c r="N204" s="51">
        <v>17</v>
      </c>
      <c r="O204" s="52">
        <v>1</v>
      </c>
      <c r="P204" s="51">
        <f t="shared" ref="P204:P267" si="60">(O204-N204)/N204*100</f>
        <v>-94.117647058823522</v>
      </c>
      <c r="Q204" s="51">
        <f t="shared" si="57"/>
        <v>1634</v>
      </c>
      <c r="R204" s="51">
        <f t="shared" si="57"/>
        <v>888</v>
      </c>
      <c r="S204" s="51">
        <f t="shared" si="57"/>
        <v>7313</v>
      </c>
      <c r="T204" s="52">
        <f t="shared" si="57"/>
        <v>1818</v>
      </c>
      <c r="U204" s="51">
        <f t="shared" ref="U204:U267" si="61">(T204-S204)/S204*100</f>
        <v>-75.140161356488449</v>
      </c>
    </row>
    <row r="205" spans="1:21" x14ac:dyDescent="0.2">
      <c r="A205" s="54" t="s">
        <v>181</v>
      </c>
      <c r="B205" s="60">
        <v>91274</v>
      </c>
      <c r="C205" s="51">
        <v>60191</v>
      </c>
      <c r="D205" s="51">
        <v>615899</v>
      </c>
      <c r="E205" s="52">
        <v>239354</v>
      </c>
      <c r="F205" s="51">
        <f t="shared" si="58"/>
        <v>-61.137459226269243</v>
      </c>
      <c r="G205" s="60">
        <v>56067</v>
      </c>
      <c r="H205" s="51">
        <v>16458</v>
      </c>
      <c r="I205" s="51">
        <v>329456</v>
      </c>
      <c r="J205" s="52">
        <v>49544</v>
      </c>
      <c r="K205" s="51">
        <f t="shared" si="59"/>
        <v>-84.961876548006416</v>
      </c>
      <c r="L205" s="51">
        <v>44469</v>
      </c>
      <c r="M205" s="51">
        <v>41909</v>
      </c>
      <c r="N205" s="51">
        <v>297337</v>
      </c>
      <c r="O205" s="52">
        <v>192899</v>
      </c>
      <c r="P205" s="51">
        <f t="shared" si="60"/>
        <v>-35.124454743271102</v>
      </c>
      <c r="Q205" s="51">
        <f t="shared" si="57"/>
        <v>100536</v>
      </c>
      <c r="R205" s="51">
        <f t="shared" si="57"/>
        <v>58367</v>
      </c>
      <c r="S205" s="51">
        <f t="shared" si="57"/>
        <v>626793</v>
      </c>
      <c r="T205" s="52">
        <f t="shared" si="57"/>
        <v>242443</v>
      </c>
      <c r="U205" s="51">
        <f t="shared" si="61"/>
        <v>-61.320084940323206</v>
      </c>
    </row>
    <row r="206" spans="1:21" x14ac:dyDescent="0.2">
      <c r="A206" s="92"/>
      <c r="B206" s="93"/>
      <c r="C206" s="51"/>
      <c r="D206" s="51"/>
      <c r="E206" s="52"/>
      <c r="F206" s="51"/>
      <c r="G206" s="93"/>
      <c r="H206" s="51"/>
      <c r="I206" s="51"/>
      <c r="J206" s="52"/>
      <c r="K206" s="51"/>
      <c r="L206" s="51"/>
      <c r="M206" s="51"/>
      <c r="N206" s="51"/>
      <c r="O206" s="52"/>
      <c r="P206" s="51"/>
      <c r="Q206" s="51"/>
      <c r="R206" s="51"/>
      <c r="S206" s="51"/>
      <c r="T206" s="52"/>
      <c r="U206" s="51"/>
    </row>
    <row r="207" spans="1:21" x14ac:dyDescent="0.2">
      <c r="A207" s="91" t="s">
        <v>315</v>
      </c>
      <c r="B207" s="93"/>
      <c r="C207" s="51"/>
      <c r="D207" s="51"/>
      <c r="E207" s="52"/>
      <c r="F207" s="51"/>
      <c r="G207" s="93"/>
      <c r="H207" s="51"/>
      <c r="I207" s="51"/>
      <c r="J207" s="52"/>
      <c r="K207" s="51"/>
      <c r="L207" s="51"/>
      <c r="M207" s="51"/>
      <c r="N207" s="51"/>
      <c r="O207" s="52"/>
      <c r="P207" s="51"/>
      <c r="Q207" s="51"/>
      <c r="R207" s="51"/>
      <c r="S207" s="51"/>
      <c r="T207" s="52"/>
      <c r="U207" s="51"/>
    </row>
    <row r="208" spans="1:21" ht="12.75" customHeight="1" x14ac:dyDescent="0.2">
      <c r="A208" s="37" t="s">
        <v>52</v>
      </c>
      <c r="B208" s="16">
        <v>3383</v>
      </c>
      <c r="C208" s="8">
        <v>1062</v>
      </c>
      <c r="D208" s="8">
        <v>17738</v>
      </c>
      <c r="E208" s="31">
        <v>4118</v>
      </c>
      <c r="F208" s="8">
        <f t="shared" si="58"/>
        <v>-76.784304882173856</v>
      </c>
      <c r="G208" s="16">
        <v>3159</v>
      </c>
      <c r="H208" s="8">
        <v>870</v>
      </c>
      <c r="I208" s="8">
        <v>15833</v>
      </c>
      <c r="J208" s="31">
        <v>3351</v>
      </c>
      <c r="K208" s="8">
        <f t="shared" si="59"/>
        <v>-78.835343901976884</v>
      </c>
      <c r="L208" s="16">
        <v>221</v>
      </c>
      <c r="M208" s="8">
        <v>101</v>
      </c>
      <c r="N208" s="8">
        <v>2156</v>
      </c>
      <c r="O208" s="31">
        <v>610</v>
      </c>
      <c r="P208" s="8">
        <f t="shared" si="60"/>
        <v>-71.706864564007418</v>
      </c>
      <c r="Q208" s="16">
        <f t="shared" ref="Q208:T215" si="62">G208+L208</f>
        <v>3380</v>
      </c>
      <c r="R208" s="8">
        <f t="shared" si="62"/>
        <v>971</v>
      </c>
      <c r="S208" s="8">
        <f t="shared" si="62"/>
        <v>17989</v>
      </c>
      <c r="T208" s="31">
        <f t="shared" si="62"/>
        <v>3961</v>
      </c>
      <c r="U208" s="8">
        <f t="shared" si="61"/>
        <v>-77.980988381788876</v>
      </c>
    </row>
    <row r="209" spans="1:21" ht="12.75" customHeight="1" x14ac:dyDescent="0.2">
      <c r="A209" s="37" t="s">
        <v>53</v>
      </c>
      <c r="B209" s="16">
        <v>54725</v>
      </c>
      <c r="C209" s="8">
        <v>36137</v>
      </c>
      <c r="D209" s="8">
        <v>386978</v>
      </c>
      <c r="E209" s="31">
        <v>152507</v>
      </c>
      <c r="F209" s="8">
        <f t="shared" si="58"/>
        <v>-60.590266113319103</v>
      </c>
      <c r="G209" s="16">
        <v>33594</v>
      </c>
      <c r="H209" s="8">
        <v>9068</v>
      </c>
      <c r="I209" s="8">
        <v>210067</v>
      </c>
      <c r="J209" s="31">
        <v>28463</v>
      </c>
      <c r="K209" s="8">
        <f t="shared" si="59"/>
        <v>-86.450513407627099</v>
      </c>
      <c r="L209" s="16">
        <v>27471</v>
      </c>
      <c r="M209" s="8">
        <v>28245</v>
      </c>
      <c r="N209" s="8">
        <v>182619</v>
      </c>
      <c r="O209" s="31">
        <v>129899</v>
      </c>
      <c r="P209" s="8">
        <f t="shared" si="60"/>
        <v>-28.868847162672012</v>
      </c>
      <c r="Q209" s="16">
        <f t="shared" si="62"/>
        <v>61065</v>
      </c>
      <c r="R209" s="8">
        <f t="shared" si="62"/>
        <v>37313</v>
      </c>
      <c r="S209" s="8">
        <f t="shared" si="62"/>
        <v>392686</v>
      </c>
      <c r="T209" s="31">
        <f t="shared" si="62"/>
        <v>158362</v>
      </c>
      <c r="U209" s="8">
        <f t="shared" si="61"/>
        <v>-59.672104429493288</v>
      </c>
    </row>
    <row r="210" spans="1:21" ht="12.75" customHeight="1" x14ac:dyDescent="0.2">
      <c r="A210" s="37" t="s">
        <v>33</v>
      </c>
      <c r="B210" s="16">
        <v>110</v>
      </c>
      <c r="C210" s="8">
        <v>177</v>
      </c>
      <c r="D210" s="8">
        <v>583</v>
      </c>
      <c r="E210" s="31">
        <v>805</v>
      </c>
      <c r="F210" s="8">
        <f t="shared" si="58"/>
        <v>38.078902229845625</v>
      </c>
      <c r="G210" s="16">
        <v>0</v>
      </c>
      <c r="H210" s="8">
        <v>0</v>
      </c>
      <c r="I210" s="8">
        <v>0</v>
      </c>
      <c r="J210" s="31">
        <v>0</v>
      </c>
      <c r="K210" s="8" t="s">
        <v>23</v>
      </c>
      <c r="L210" s="16">
        <v>70</v>
      </c>
      <c r="M210" s="8">
        <v>280</v>
      </c>
      <c r="N210" s="8">
        <v>462</v>
      </c>
      <c r="O210" s="31">
        <v>812</v>
      </c>
      <c r="P210" s="8">
        <f t="shared" si="60"/>
        <v>75.757575757575751</v>
      </c>
      <c r="Q210" s="16">
        <f t="shared" si="62"/>
        <v>70</v>
      </c>
      <c r="R210" s="8">
        <f t="shared" si="62"/>
        <v>280</v>
      </c>
      <c r="S210" s="8">
        <f t="shared" si="62"/>
        <v>462</v>
      </c>
      <c r="T210" s="31">
        <f t="shared" si="62"/>
        <v>812</v>
      </c>
      <c r="U210" s="8">
        <f t="shared" si="61"/>
        <v>75.757575757575751</v>
      </c>
    </row>
    <row r="211" spans="1:21" ht="12.75" customHeight="1" x14ac:dyDescent="0.2">
      <c r="A211" s="37" t="s">
        <v>41</v>
      </c>
      <c r="B211" s="16">
        <v>5354</v>
      </c>
      <c r="C211" s="8">
        <v>2427</v>
      </c>
      <c r="D211" s="8">
        <v>26441</v>
      </c>
      <c r="E211" s="31">
        <v>3244</v>
      </c>
      <c r="F211" s="8">
        <f t="shared" si="58"/>
        <v>-87.731175069021589</v>
      </c>
      <c r="G211" s="16">
        <v>5580</v>
      </c>
      <c r="H211" s="8">
        <v>2396</v>
      </c>
      <c r="I211" s="8">
        <v>28561</v>
      </c>
      <c r="J211" s="31">
        <v>3412</v>
      </c>
      <c r="K211" s="8">
        <f t="shared" si="59"/>
        <v>-88.053639578446123</v>
      </c>
      <c r="L211" s="16">
        <v>112</v>
      </c>
      <c r="M211" s="8">
        <v>68</v>
      </c>
      <c r="N211" s="8">
        <v>400</v>
      </c>
      <c r="O211" s="31">
        <v>168</v>
      </c>
      <c r="P211" s="8">
        <f t="shared" si="60"/>
        <v>-57.999999999999993</v>
      </c>
      <c r="Q211" s="16">
        <f t="shared" si="62"/>
        <v>5692</v>
      </c>
      <c r="R211" s="8">
        <f t="shared" si="62"/>
        <v>2464</v>
      </c>
      <c r="S211" s="8">
        <f t="shared" si="62"/>
        <v>28961</v>
      </c>
      <c r="T211" s="31">
        <f t="shared" si="62"/>
        <v>3580</v>
      </c>
      <c r="U211" s="8">
        <f t="shared" si="61"/>
        <v>-87.638548392665996</v>
      </c>
    </row>
    <row r="212" spans="1:21" ht="12.75" customHeight="1" x14ac:dyDescent="0.2">
      <c r="A212" s="37" t="s">
        <v>51</v>
      </c>
      <c r="B212" s="16">
        <v>14016</v>
      </c>
      <c r="C212" s="8">
        <v>5662</v>
      </c>
      <c r="D212" s="8">
        <v>86293</v>
      </c>
      <c r="E212" s="31">
        <v>20329</v>
      </c>
      <c r="F212" s="8">
        <f t="shared" si="58"/>
        <v>-76.441889840427379</v>
      </c>
      <c r="G212" s="16">
        <v>12079</v>
      </c>
      <c r="H212" s="8">
        <v>3300</v>
      </c>
      <c r="I212" s="8">
        <v>66092</v>
      </c>
      <c r="J212" s="31">
        <v>10716</v>
      </c>
      <c r="K212" s="8">
        <f t="shared" si="59"/>
        <v>-83.786237366095747</v>
      </c>
      <c r="L212" s="16">
        <v>2733</v>
      </c>
      <c r="M212" s="8">
        <v>1436</v>
      </c>
      <c r="N212" s="8">
        <v>21126</v>
      </c>
      <c r="O212" s="31">
        <v>7405</v>
      </c>
      <c r="P212" s="8">
        <f t="shared" si="60"/>
        <v>-64.948404809239804</v>
      </c>
      <c r="Q212" s="16">
        <f t="shared" si="62"/>
        <v>14812</v>
      </c>
      <c r="R212" s="8">
        <f t="shared" si="62"/>
        <v>4736</v>
      </c>
      <c r="S212" s="8">
        <f t="shared" si="62"/>
        <v>87218</v>
      </c>
      <c r="T212" s="31">
        <f t="shared" si="62"/>
        <v>18121</v>
      </c>
      <c r="U212" s="8">
        <f t="shared" si="61"/>
        <v>-79.22332546034076</v>
      </c>
    </row>
    <row r="213" spans="1:21" ht="12.75" customHeight="1" x14ac:dyDescent="0.2">
      <c r="A213" s="37" t="s">
        <v>54</v>
      </c>
      <c r="B213" s="16">
        <v>100</v>
      </c>
      <c r="C213" s="8">
        <v>0</v>
      </c>
      <c r="D213" s="8">
        <v>915</v>
      </c>
      <c r="E213" s="31">
        <v>0</v>
      </c>
      <c r="F213" s="8">
        <f t="shared" si="58"/>
        <v>-100</v>
      </c>
      <c r="G213" s="16">
        <v>310</v>
      </c>
      <c r="H213" s="8">
        <v>0</v>
      </c>
      <c r="I213" s="8">
        <v>1352</v>
      </c>
      <c r="J213" s="31">
        <v>11</v>
      </c>
      <c r="K213" s="8">
        <f t="shared" si="59"/>
        <v>-99.18639053254438</v>
      </c>
      <c r="L213" s="16">
        <v>0</v>
      </c>
      <c r="M213" s="8">
        <v>0</v>
      </c>
      <c r="N213" s="8">
        <v>0</v>
      </c>
      <c r="O213" s="31">
        <v>0</v>
      </c>
      <c r="P213" s="8" t="s">
        <v>23</v>
      </c>
      <c r="Q213" s="16">
        <f t="shared" si="62"/>
        <v>310</v>
      </c>
      <c r="R213" s="8">
        <f t="shared" si="62"/>
        <v>0</v>
      </c>
      <c r="S213" s="8">
        <f t="shared" si="62"/>
        <v>1352</v>
      </c>
      <c r="T213" s="31">
        <f t="shared" si="62"/>
        <v>11</v>
      </c>
      <c r="U213" s="8">
        <f t="shared" si="61"/>
        <v>-99.18639053254438</v>
      </c>
    </row>
    <row r="214" spans="1:21" ht="12.75" customHeight="1" x14ac:dyDescent="0.2">
      <c r="A214" s="37" t="s">
        <v>55</v>
      </c>
      <c r="B214" s="16">
        <v>13586</v>
      </c>
      <c r="C214" s="8">
        <v>14726</v>
      </c>
      <c r="D214" s="8">
        <v>96951</v>
      </c>
      <c r="E214" s="31">
        <v>58351</v>
      </c>
      <c r="F214" s="8">
        <f t="shared" si="58"/>
        <v>-39.813926622726946</v>
      </c>
      <c r="G214" s="16">
        <v>1345</v>
      </c>
      <c r="H214" s="8">
        <v>824</v>
      </c>
      <c r="I214" s="8">
        <v>7551</v>
      </c>
      <c r="J214" s="31">
        <v>3591</v>
      </c>
      <c r="K214" s="8">
        <f t="shared" si="59"/>
        <v>-52.443384982121579</v>
      </c>
      <c r="L214" s="16">
        <v>13862</v>
      </c>
      <c r="M214" s="8">
        <v>11779</v>
      </c>
      <c r="N214" s="8">
        <v>90574</v>
      </c>
      <c r="O214" s="31">
        <v>54005</v>
      </c>
      <c r="P214" s="8">
        <f t="shared" si="60"/>
        <v>-40.374721222425862</v>
      </c>
      <c r="Q214" s="16">
        <f t="shared" si="62"/>
        <v>15207</v>
      </c>
      <c r="R214" s="8">
        <f t="shared" si="62"/>
        <v>12603</v>
      </c>
      <c r="S214" s="8">
        <f t="shared" si="62"/>
        <v>98125</v>
      </c>
      <c r="T214" s="31">
        <f t="shared" si="62"/>
        <v>57596</v>
      </c>
      <c r="U214" s="8">
        <f t="shared" si="61"/>
        <v>-41.303439490445861</v>
      </c>
    </row>
    <row r="215" spans="1:21" ht="12.75" customHeight="1" x14ac:dyDescent="0.2">
      <c r="A215" s="36" t="s">
        <v>70</v>
      </c>
      <c r="B215" s="39">
        <v>91274</v>
      </c>
      <c r="C215" s="32">
        <v>60191</v>
      </c>
      <c r="D215" s="32">
        <v>615899</v>
      </c>
      <c r="E215" s="33">
        <v>239354</v>
      </c>
      <c r="F215" s="32">
        <f t="shared" si="58"/>
        <v>-61.137459226269243</v>
      </c>
      <c r="G215" s="39">
        <v>56067</v>
      </c>
      <c r="H215" s="32">
        <v>16458</v>
      </c>
      <c r="I215" s="32">
        <v>329456</v>
      </c>
      <c r="J215" s="33">
        <v>49544</v>
      </c>
      <c r="K215" s="32">
        <f t="shared" si="59"/>
        <v>-84.961876548006416</v>
      </c>
      <c r="L215" s="39">
        <v>44469</v>
      </c>
      <c r="M215" s="32">
        <v>41909</v>
      </c>
      <c r="N215" s="32">
        <v>297337</v>
      </c>
      <c r="O215" s="33">
        <v>192899</v>
      </c>
      <c r="P215" s="32">
        <f t="shared" si="60"/>
        <v>-35.124454743271102</v>
      </c>
      <c r="Q215" s="39">
        <f t="shared" si="62"/>
        <v>100536</v>
      </c>
      <c r="R215" s="32">
        <f t="shared" si="62"/>
        <v>58367</v>
      </c>
      <c r="S215" s="32">
        <f t="shared" si="62"/>
        <v>626793</v>
      </c>
      <c r="T215" s="33">
        <f t="shared" si="62"/>
        <v>242443</v>
      </c>
      <c r="U215" s="32">
        <f t="shared" si="61"/>
        <v>-61.320084940323206</v>
      </c>
    </row>
    <row r="216" spans="1:21" x14ac:dyDescent="0.2">
      <c r="A216" s="92"/>
      <c r="B216" s="93"/>
      <c r="C216" s="51"/>
      <c r="D216" s="51"/>
      <c r="E216" s="52"/>
      <c r="F216" s="51"/>
      <c r="G216" s="93"/>
      <c r="H216" s="51"/>
      <c r="I216" s="51"/>
      <c r="J216" s="52"/>
      <c r="K216" s="51"/>
      <c r="L216" s="51"/>
      <c r="M216" s="51"/>
      <c r="N216" s="51"/>
      <c r="O216" s="52"/>
      <c r="P216" s="51"/>
      <c r="Q216" s="51"/>
      <c r="R216" s="51"/>
      <c r="S216" s="51"/>
      <c r="T216" s="52"/>
      <c r="U216" s="51"/>
    </row>
    <row r="217" spans="1:21" x14ac:dyDescent="0.2">
      <c r="A217" s="54" t="s">
        <v>71</v>
      </c>
      <c r="B217" s="58"/>
      <c r="C217" s="47"/>
      <c r="D217" s="47"/>
      <c r="E217" s="48"/>
      <c r="F217" s="47"/>
      <c r="G217" s="58"/>
      <c r="H217" s="47"/>
      <c r="I217" s="47"/>
      <c r="J217" s="48"/>
      <c r="K217" s="47"/>
      <c r="L217" s="47"/>
      <c r="M217" s="47"/>
      <c r="N217" s="47"/>
      <c r="O217" s="48"/>
      <c r="P217" s="47"/>
      <c r="Q217" s="47"/>
      <c r="R217" s="47"/>
      <c r="S217" s="47"/>
      <c r="T217" s="48"/>
      <c r="U217" s="47"/>
    </row>
    <row r="218" spans="1:21" x14ac:dyDescent="0.2">
      <c r="A218" s="54" t="s">
        <v>182</v>
      </c>
      <c r="B218" s="58"/>
      <c r="C218" s="47"/>
      <c r="D218" s="47"/>
      <c r="E218" s="48"/>
      <c r="F218" s="47"/>
      <c r="G218" s="58"/>
      <c r="H218" s="47"/>
      <c r="I218" s="47"/>
      <c r="J218" s="48"/>
      <c r="K218" s="47"/>
      <c r="L218" s="47"/>
      <c r="M218" s="47"/>
      <c r="N218" s="47"/>
      <c r="O218" s="48"/>
      <c r="P218" s="47"/>
      <c r="Q218" s="47"/>
      <c r="R218" s="47"/>
      <c r="S218" s="47"/>
      <c r="T218" s="48"/>
      <c r="U218" s="47"/>
    </row>
    <row r="219" spans="1:21" x14ac:dyDescent="0.2">
      <c r="A219" s="55" t="s">
        <v>183</v>
      </c>
      <c r="B219" s="59">
        <v>1436</v>
      </c>
      <c r="C219" s="49">
        <v>1511</v>
      </c>
      <c r="D219" s="49">
        <v>9727</v>
      </c>
      <c r="E219" s="50">
        <v>4228</v>
      </c>
      <c r="F219" s="49">
        <f t="shared" si="58"/>
        <v>-56.533360748432202</v>
      </c>
      <c r="G219" s="59">
        <v>1765</v>
      </c>
      <c r="H219" s="49">
        <v>1335</v>
      </c>
      <c r="I219" s="49">
        <v>9832</v>
      </c>
      <c r="J219" s="50">
        <v>3973</v>
      </c>
      <c r="K219" s="49">
        <f t="shared" si="59"/>
        <v>-59.591131000813668</v>
      </c>
      <c r="L219" s="49">
        <v>26</v>
      </c>
      <c r="M219" s="49">
        <v>5</v>
      </c>
      <c r="N219" s="49">
        <v>123</v>
      </c>
      <c r="O219" s="50">
        <v>39</v>
      </c>
      <c r="P219" s="49">
        <f t="shared" si="60"/>
        <v>-68.292682926829272</v>
      </c>
      <c r="Q219" s="49">
        <f t="shared" ref="Q219:T224" si="63">G219+L219</f>
        <v>1791</v>
      </c>
      <c r="R219" s="49">
        <f t="shared" si="63"/>
        <v>1340</v>
      </c>
      <c r="S219" s="49">
        <f t="shared" si="63"/>
        <v>9955</v>
      </c>
      <c r="T219" s="50">
        <f t="shared" si="63"/>
        <v>4012</v>
      </c>
      <c r="U219" s="49">
        <f t="shared" si="61"/>
        <v>-59.698643897538929</v>
      </c>
    </row>
    <row r="220" spans="1:21" x14ac:dyDescent="0.2">
      <c r="A220" s="55" t="s">
        <v>184</v>
      </c>
      <c r="B220" s="59">
        <v>2536</v>
      </c>
      <c r="C220" s="49">
        <v>4037</v>
      </c>
      <c r="D220" s="49">
        <v>20606</v>
      </c>
      <c r="E220" s="50">
        <v>13814</v>
      </c>
      <c r="F220" s="49">
        <f t="shared" si="58"/>
        <v>-32.961273415510043</v>
      </c>
      <c r="G220" s="59">
        <v>2579</v>
      </c>
      <c r="H220" s="49">
        <v>3461</v>
      </c>
      <c r="I220" s="49">
        <v>19237</v>
      </c>
      <c r="J220" s="50">
        <v>12767</v>
      </c>
      <c r="K220" s="49">
        <f t="shared" si="59"/>
        <v>-33.633102874668609</v>
      </c>
      <c r="L220" s="49">
        <v>176</v>
      </c>
      <c r="M220" s="49">
        <v>548</v>
      </c>
      <c r="N220" s="49">
        <v>1533</v>
      </c>
      <c r="O220" s="50">
        <v>1281</v>
      </c>
      <c r="P220" s="49">
        <f t="shared" si="60"/>
        <v>-16.43835616438356</v>
      </c>
      <c r="Q220" s="49">
        <f t="shared" si="63"/>
        <v>2755</v>
      </c>
      <c r="R220" s="49">
        <f t="shared" si="63"/>
        <v>4009</v>
      </c>
      <c r="S220" s="49">
        <f t="shared" si="63"/>
        <v>20770</v>
      </c>
      <c r="T220" s="50">
        <f t="shared" si="63"/>
        <v>14048</v>
      </c>
      <c r="U220" s="49">
        <f t="shared" si="61"/>
        <v>-32.363986519017814</v>
      </c>
    </row>
    <row r="221" spans="1:21" x14ac:dyDescent="0.2">
      <c r="A221" s="55" t="s">
        <v>180</v>
      </c>
      <c r="B221" s="59">
        <v>1349</v>
      </c>
      <c r="C221" s="49">
        <v>706</v>
      </c>
      <c r="D221" s="49">
        <v>9746</v>
      </c>
      <c r="E221" s="50">
        <v>945</v>
      </c>
      <c r="F221" s="49">
        <f t="shared" si="58"/>
        <v>-90.303714344346403</v>
      </c>
      <c r="G221" s="59">
        <v>1571</v>
      </c>
      <c r="H221" s="49">
        <v>722</v>
      </c>
      <c r="I221" s="49">
        <v>9260</v>
      </c>
      <c r="J221" s="50">
        <v>735</v>
      </c>
      <c r="K221" s="49">
        <f t="shared" si="59"/>
        <v>-92.062634989200859</v>
      </c>
      <c r="L221" s="49">
        <v>50</v>
      </c>
      <c r="M221" s="49">
        <v>4</v>
      </c>
      <c r="N221" s="49">
        <v>449</v>
      </c>
      <c r="O221" s="50">
        <v>110</v>
      </c>
      <c r="P221" s="49">
        <f t="shared" si="60"/>
        <v>-75.501113585746111</v>
      </c>
      <c r="Q221" s="49">
        <f t="shared" si="63"/>
        <v>1621</v>
      </c>
      <c r="R221" s="49">
        <f t="shared" si="63"/>
        <v>726</v>
      </c>
      <c r="S221" s="49">
        <f t="shared" si="63"/>
        <v>9709</v>
      </c>
      <c r="T221" s="50">
        <f t="shared" si="63"/>
        <v>845</v>
      </c>
      <c r="U221" s="49">
        <f t="shared" si="61"/>
        <v>-91.296734988155322</v>
      </c>
    </row>
    <row r="222" spans="1:21" x14ac:dyDescent="0.2">
      <c r="A222" s="55" t="s">
        <v>185</v>
      </c>
      <c r="B222" s="59">
        <v>4995</v>
      </c>
      <c r="C222" s="49">
        <v>4303</v>
      </c>
      <c r="D222" s="49">
        <v>30370</v>
      </c>
      <c r="E222" s="50">
        <v>18999</v>
      </c>
      <c r="F222" s="49">
        <f t="shared" si="58"/>
        <v>-37.441554165294697</v>
      </c>
      <c r="G222" s="59">
        <v>4789</v>
      </c>
      <c r="H222" s="49">
        <v>4211</v>
      </c>
      <c r="I222" s="49">
        <v>28670</v>
      </c>
      <c r="J222" s="50">
        <v>17830</v>
      </c>
      <c r="K222" s="49">
        <f t="shared" si="59"/>
        <v>-37.809557028252527</v>
      </c>
      <c r="L222" s="49">
        <v>344</v>
      </c>
      <c r="M222" s="49">
        <v>204</v>
      </c>
      <c r="N222" s="49">
        <v>2016</v>
      </c>
      <c r="O222" s="50">
        <v>1113</v>
      </c>
      <c r="P222" s="49">
        <f t="shared" si="60"/>
        <v>-44.791666666666671</v>
      </c>
      <c r="Q222" s="49">
        <f t="shared" si="63"/>
        <v>5133</v>
      </c>
      <c r="R222" s="49">
        <f t="shared" si="63"/>
        <v>4415</v>
      </c>
      <c r="S222" s="49">
        <f t="shared" si="63"/>
        <v>30686</v>
      </c>
      <c r="T222" s="50">
        <f t="shared" si="63"/>
        <v>18943</v>
      </c>
      <c r="U222" s="49">
        <f t="shared" si="61"/>
        <v>-38.268265658606531</v>
      </c>
    </row>
    <row r="223" spans="1:21" x14ac:dyDescent="0.2">
      <c r="A223" s="55" t="s">
        <v>186</v>
      </c>
      <c r="B223" s="59">
        <v>340</v>
      </c>
      <c r="C223" s="49">
        <v>0</v>
      </c>
      <c r="D223" s="49">
        <v>957</v>
      </c>
      <c r="E223" s="50">
        <v>0</v>
      </c>
      <c r="F223" s="49">
        <f t="shared" si="58"/>
        <v>-100</v>
      </c>
      <c r="G223" s="59">
        <v>204</v>
      </c>
      <c r="H223" s="49">
        <v>0</v>
      </c>
      <c r="I223" s="49">
        <v>1194</v>
      </c>
      <c r="J223" s="50">
        <v>0</v>
      </c>
      <c r="K223" s="49">
        <f t="shared" si="59"/>
        <v>-100</v>
      </c>
      <c r="L223" s="49">
        <v>0</v>
      </c>
      <c r="M223" s="49">
        <v>0</v>
      </c>
      <c r="N223" s="49">
        <v>0</v>
      </c>
      <c r="O223" s="50">
        <v>0</v>
      </c>
      <c r="P223" s="105" t="s">
        <v>23</v>
      </c>
      <c r="Q223" s="49">
        <f t="shared" si="63"/>
        <v>204</v>
      </c>
      <c r="R223" s="49">
        <f t="shared" si="63"/>
        <v>0</v>
      </c>
      <c r="S223" s="49">
        <f t="shared" si="63"/>
        <v>1194</v>
      </c>
      <c r="T223" s="50">
        <f t="shared" si="63"/>
        <v>0</v>
      </c>
      <c r="U223" s="49">
        <f t="shared" si="61"/>
        <v>-100</v>
      </c>
    </row>
    <row r="224" spans="1:21" x14ac:dyDescent="0.2">
      <c r="A224" s="54" t="s">
        <v>127</v>
      </c>
      <c r="B224" s="60">
        <v>10656</v>
      </c>
      <c r="C224" s="51">
        <v>10557</v>
      </c>
      <c r="D224" s="51">
        <v>71406</v>
      </c>
      <c r="E224" s="52">
        <v>37986</v>
      </c>
      <c r="F224" s="51">
        <f t="shared" si="58"/>
        <v>-46.802789681539366</v>
      </c>
      <c r="G224" s="60">
        <v>10908</v>
      </c>
      <c r="H224" s="51">
        <v>9729</v>
      </c>
      <c r="I224" s="51">
        <v>68193</v>
      </c>
      <c r="J224" s="52">
        <v>35305</v>
      </c>
      <c r="K224" s="51">
        <f t="shared" si="59"/>
        <v>-48.227823970202223</v>
      </c>
      <c r="L224" s="51">
        <v>596</v>
      </c>
      <c r="M224" s="51">
        <v>761</v>
      </c>
      <c r="N224" s="51">
        <v>4121</v>
      </c>
      <c r="O224" s="52">
        <v>2543</v>
      </c>
      <c r="P224" s="51">
        <f t="shared" si="60"/>
        <v>-38.291676777481193</v>
      </c>
      <c r="Q224" s="51">
        <f t="shared" si="63"/>
        <v>11504</v>
      </c>
      <c r="R224" s="51">
        <f t="shared" si="63"/>
        <v>10490</v>
      </c>
      <c r="S224" s="51">
        <f t="shared" si="63"/>
        <v>72314</v>
      </c>
      <c r="T224" s="52">
        <f t="shared" si="63"/>
        <v>37848</v>
      </c>
      <c r="U224" s="51">
        <f t="shared" si="61"/>
        <v>-47.661586967945354</v>
      </c>
    </row>
    <row r="225" spans="1:21" x14ac:dyDescent="0.2">
      <c r="A225" s="54" t="s">
        <v>187</v>
      </c>
      <c r="B225" s="58"/>
      <c r="C225" s="47"/>
      <c r="D225" s="47"/>
      <c r="E225" s="48"/>
      <c r="F225" s="47"/>
      <c r="G225" s="58"/>
      <c r="H225" s="47"/>
      <c r="I225" s="47"/>
      <c r="J225" s="48"/>
      <c r="K225" s="47"/>
      <c r="L225" s="47"/>
      <c r="M225" s="47"/>
      <c r="N225" s="47"/>
      <c r="O225" s="48"/>
      <c r="P225" s="47"/>
      <c r="Q225" s="47"/>
      <c r="R225" s="47"/>
      <c r="S225" s="47"/>
      <c r="T225" s="48"/>
      <c r="U225" s="47"/>
    </row>
    <row r="226" spans="1:21" x14ac:dyDescent="0.2">
      <c r="A226" s="55" t="s">
        <v>188</v>
      </c>
      <c r="B226" s="59">
        <v>10</v>
      </c>
      <c r="C226" s="49">
        <v>0</v>
      </c>
      <c r="D226" s="49">
        <v>10</v>
      </c>
      <c r="E226" s="50">
        <v>0</v>
      </c>
      <c r="F226" s="49">
        <f t="shared" si="58"/>
        <v>-100</v>
      </c>
      <c r="G226" s="59">
        <v>10</v>
      </c>
      <c r="H226" s="49">
        <v>0</v>
      </c>
      <c r="I226" s="49">
        <v>32</v>
      </c>
      <c r="J226" s="50">
        <v>0</v>
      </c>
      <c r="K226" s="49">
        <f t="shared" si="59"/>
        <v>-100</v>
      </c>
      <c r="L226" s="49">
        <v>0</v>
      </c>
      <c r="M226" s="49">
        <v>0</v>
      </c>
      <c r="N226" s="49">
        <v>0</v>
      </c>
      <c r="O226" s="50">
        <v>0</v>
      </c>
      <c r="P226" s="105" t="s">
        <v>23</v>
      </c>
      <c r="Q226" s="49">
        <f t="shared" ref="Q226:T229" si="64">G226+L226</f>
        <v>10</v>
      </c>
      <c r="R226" s="49">
        <f t="shared" si="64"/>
        <v>0</v>
      </c>
      <c r="S226" s="49">
        <f t="shared" si="64"/>
        <v>32</v>
      </c>
      <c r="T226" s="50">
        <f t="shared" si="64"/>
        <v>0</v>
      </c>
      <c r="U226" s="49">
        <f t="shared" si="61"/>
        <v>-100</v>
      </c>
    </row>
    <row r="227" spans="1:21" x14ac:dyDescent="0.2">
      <c r="A227" s="54" t="s">
        <v>127</v>
      </c>
      <c r="B227" s="60">
        <v>10</v>
      </c>
      <c r="C227" s="51">
        <v>0</v>
      </c>
      <c r="D227" s="51">
        <v>10</v>
      </c>
      <c r="E227" s="52">
        <v>0</v>
      </c>
      <c r="F227" s="51">
        <f t="shared" si="58"/>
        <v>-100</v>
      </c>
      <c r="G227" s="60">
        <v>10</v>
      </c>
      <c r="H227" s="51">
        <v>0</v>
      </c>
      <c r="I227" s="51">
        <v>32</v>
      </c>
      <c r="J227" s="52">
        <v>0</v>
      </c>
      <c r="K227" s="51">
        <f t="shared" si="59"/>
        <v>-100</v>
      </c>
      <c r="L227" s="51">
        <v>0</v>
      </c>
      <c r="M227" s="51">
        <v>0</v>
      </c>
      <c r="N227" s="51">
        <v>0</v>
      </c>
      <c r="O227" s="52">
        <v>0</v>
      </c>
      <c r="P227" s="113" t="s">
        <v>23</v>
      </c>
      <c r="Q227" s="51">
        <f t="shared" si="64"/>
        <v>10</v>
      </c>
      <c r="R227" s="51">
        <f t="shared" si="64"/>
        <v>0</v>
      </c>
      <c r="S227" s="51">
        <f t="shared" si="64"/>
        <v>32</v>
      </c>
      <c r="T227" s="52">
        <f t="shared" si="64"/>
        <v>0</v>
      </c>
      <c r="U227" s="51">
        <f t="shared" si="61"/>
        <v>-100</v>
      </c>
    </row>
    <row r="228" spans="1:21" x14ac:dyDescent="0.2">
      <c r="A228" s="54" t="s">
        <v>189</v>
      </c>
      <c r="B228" s="60">
        <v>10666</v>
      </c>
      <c r="C228" s="51">
        <v>10557</v>
      </c>
      <c r="D228" s="51">
        <v>71416</v>
      </c>
      <c r="E228" s="52">
        <v>37986</v>
      </c>
      <c r="F228" s="51">
        <f t="shared" si="58"/>
        <v>-46.810238601993952</v>
      </c>
      <c r="G228" s="60">
        <v>10918</v>
      </c>
      <c r="H228" s="51">
        <v>9729</v>
      </c>
      <c r="I228" s="51">
        <v>68225</v>
      </c>
      <c r="J228" s="52">
        <v>35305</v>
      </c>
      <c r="K228" s="51">
        <f t="shared" si="59"/>
        <v>-48.252106998900693</v>
      </c>
      <c r="L228" s="51">
        <v>596</v>
      </c>
      <c r="M228" s="51">
        <v>761</v>
      </c>
      <c r="N228" s="51">
        <v>4121</v>
      </c>
      <c r="O228" s="52">
        <v>2543</v>
      </c>
      <c r="P228" s="51">
        <f t="shared" si="60"/>
        <v>-38.291676777481193</v>
      </c>
      <c r="Q228" s="51">
        <f t="shared" si="64"/>
        <v>11514</v>
      </c>
      <c r="R228" s="51">
        <f t="shared" si="64"/>
        <v>10490</v>
      </c>
      <c r="S228" s="51">
        <f t="shared" si="64"/>
        <v>72346</v>
      </c>
      <c r="T228" s="52">
        <f t="shared" si="64"/>
        <v>37848</v>
      </c>
      <c r="U228" s="51">
        <f t="shared" si="61"/>
        <v>-47.684737234954248</v>
      </c>
    </row>
    <row r="229" spans="1:21" x14ac:dyDescent="0.2">
      <c r="A229" s="54" t="s">
        <v>21</v>
      </c>
      <c r="B229" s="60">
        <v>101940</v>
      </c>
      <c r="C229" s="51">
        <v>70748</v>
      </c>
      <c r="D229" s="51">
        <v>687315</v>
      </c>
      <c r="E229" s="52">
        <v>277340</v>
      </c>
      <c r="F229" s="51">
        <f t="shared" si="58"/>
        <v>-59.648778216683759</v>
      </c>
      <c r="G229" s="60">
        <v>66985</v>
      </c>
      <c r="H229" s="51">
        <v>26187</v>
      </c>
      <c r="I229" s="51">
        <v>397681</v>
      </c>
      <c r="J229" s="52">
        <v>84849</v>
      </c>
      <c r="K229" s="51">
        <f t="shared" si="59"/>
        <v>-78.664054858039492</v>
      </c>
      <c r="L229" s="51">
        <v>45065</v>
      </c>
      <c r="M229" s="51">
        <v>42670</v>
      </c>
      <c r="N229" s="51">
        <v>301458</v>
      </c>
      <c r="O229" s="52">
        <v>195442</v>
      </c>
      <c r="P229" s="51">
        <f t="shared" si="60"/>
        <v>-35.167751394887517</v>
      </c>
      <c r="Q229" s="51">
        <f t="shared" si="64"/>
        <v>112050</v>
      </c>
      <c r="R229" s="51">
        <f t="shared" si="64"/>
        <v>68857</v>
      </c>
      <c r="S229" s="51">
        <f t="shared" si="64"/>
        <v>699139</v>
      </c>
      <c r="T229" s="52">
        <f t="shared" si="64"/>
        <v>280291</v>
      </c>
      <c r="U229" s="51">
        <f t="shared" si="61"/>
        <v>-59.909116785074211</v>
      </c>
    </row>
    <row r="230" spans="1:21" x14ac:dyDescent="0.2">
      <c r="A230" s="92"/>
      <c r="B230" s="93"/>
      <c r="C230" s="51"/>
      <c r="D230" s="51"/>
      <c r="E230" s="52"/>
      <c r="F230" s="51"/>
      <c r="G230" s="93"/>
      <c r="H230" s="51"/>
      <c r="I230" s="51"/>
      <c r="J230" s="52"/>
      <c r="K230" s="51"/>
      <c r="L230" s="51"/>
      <c r="M230" s="51"/>
      <c r="N230" s="51"/>
      <c r="O230" s="52"/>
      <c r="P230" s="51"/>
      <c r="Q230" s="51"/>
      <c r="R230" s="51"/>
      <c r="S230" s="51"/>
      <c r="T230" s="52"/>
      <c r="U230" s="51"/>
    </row>
    <row r="231" spans="1:21" x14ac:dyDescent="0.2">
      <c r="A231" s="91" t="s">
        <v>315</v>
      </c>
      <c r="B231" s="93"/>
      <c r="C231" s="51"/>
      <c r="D231" s="51"/>
      <c r="E231" s="52"/>
      <c r="F231" s="51"/>
      <c r="G231" s="93"/>
      <c r="H231" s="51"/>
      <c r="I231" s="51"/>
      <c r="J231" s="52"/>
      <c r="K231" s="51"/>
      <c r="L231" s="51"/>
      <c r="M231" s="51"/>
      <c r="N231" s="51"/>
      <c r="O231" s="52"/>
      <c r="P231" s="51"/>
      <c r="Q231" s="51"/>
      <c r="R231" s="51"/>
      <c r="S231" s="51"/>
      <c r="T231" s="52"/>
      <c r="U231" s="51"/>
    </row>
    <row r="232" spans="1:21" ht="12.75" customHeight="1" x14ac:dyDescent="0.2">
      <c r="A232" s="37" t="s">
        <v>52</v>
      </c>
      <c r="B232" s="16">
        <v>1436</v>
      </c>
      <c r="C232" s="8">
        <v>1511</v>
      </c>
      <c r="D232" s="8">
        <v>9727</v>
      </c>
      <c r="E232" s="31">
        <v>4228</v>
      </c>
      <c r="F232" s="8">
        <f t="shared" si="58"/>
        <v>-56.533360748432202</v>
      </c>
      <c r="G232" s="16">
        <v>1765</v>
      </c>
      <c r="H232" s="8">
        <v>1335</v>
      </c>
      <c r="I232" s="8">
        <v>9832</v>
      </c>
      <c r="J232" s="31">
        <v>3973</v>
      </c>
      <c r="K232" s="8">
        <f t="shared" si="59"/>
        <v>-59.591131000813668</v>
      </c>
      <c r="L232" s="16">
        <v>26</v>
      </c>
      <c r="M232" s="8">
        <v>5</v>
      </c>
      <c r="N232" s="8">
        <v>123</v>
      </c>
      <c r="O232" s="31">
        <v>39</v>
      </c>
      <c r="P232" s="8">
        <f t="shared" si="60"/>
        <v>-68.292682926829272</v>
      </c>
      <c r="Q232" s="16">
        <f t="shared" ref="Q232:T238" si="65">G232+L232</f>
        <v>1791</v>
      </c>
      <c r="R232" s="8">
        <f t="shared" si="65"/>
        <v>1340</v>
      </c>
      <c r="S232" s="8">
        <f t="shared" si="65"/>
        <v>9955</v>
      </c>
      <c r="T232" s="31">
        <f t="shared" si="65"/>
        <v>4012</v>
      </c>
      <c r="U232" s="8">
        <f t="shared" si="61"/>
        <v>-59.698643897538929</v>
      </c>
    </row>
    <row r="233" spans="1:21" ht="12.75" customHeight="1" x14ac:dyDescent="0.2">
      <c r="A233" s="37" t="s">
        <v>53</v>
      </c>
      <c r="B233" s="16">
        <v>2536</v>
      </c>
      <c r="C233" s="8">
        <v>4037</v>
      </c>
      <c r="D233" s="8">
        <v>20606</v>
      </c>
      <c r="E233" s="31">
        <v>13814</v>
      </c>
      <c r="F233" s="8">
        <f t="shared" si="58"/>
        <v>-32.961273415510043</v>
      </c>
      <c r="G233" s="16">
        <v>2579</v>
      </c>
      <c r="H233" s="8">
        <v>3461</v>
      </c>
      <c r="I233" s="8">
        <v>19237</v>
      </c>
      <c r="J233" s="31">
        <v>12767</v>
      </c>
      <c r="K233" s="8">
        <f t="shared" si="59"/>
        <v>-33.633102874668609</v>
      </c>
      <c r="L233" s="16">
        <v>176</v>
      </c>
      <c r="M233" s="8">
        <v>548</v>
      </c>
      <c r="N233" s="8">
        <v>1533</v>
      </c>
      <c r="O233" s="31">
        <v>1281</v>
      </c>
      <c r="P233" s="8">
        <f t="shared" si="60"/>
        <v>-16.43835616438356</v>
      </c>
      <c r="Q233" s="16">
        <f t="shared" si="65"/>
        <v>2755</v>
      </c>
      <c r="R233" s="8">
        <f t="shared" si="65"/>
        <v>4009</v>
      </c>
      <c r="S233" s="8">
        <f t="shared" si="65"/>
        <v>20770</v>
      </c>
      <c r="T233" s="31">
        <f t="shared" si="65"/>
        <v>14048</v>
      </c>
      <c r="U233" s="8">
        <f t="shared" si="61"/>
        <v>-32.363986519017814</v>
      </c>
    </row>
    <row r="234" spans="1:21" ht="12.75" customHeight="1" x14ac:dyDescent="0.2">
      <c r="A234" s="37" t="s">
        <v>41</v>
      </c>
      <c r="B234" s="16">
        <v>1349</v>
      </c>
      <c r="C234" s="8">
        <v>706</v>
      </c>
      <c r="D234" s="8">
        <v>9746</v>
      </c>
      <c r="E234" s="31">
        <v>945</v>
      </c>
      <c r="F234" s="8">
        <f t="shared" si="58"/>
        <v>-90.303714344346403</v>
      </c>
      <c r="G234" s="16">
        <v>1571</v>
      </c>
      <c r="H234" s="8">
        <v>722</v>
      </c>
      <c r="I234" s="8">
        <v>9260</v>
      </c>
      <c r="J234" s="31">
        <v>735</v>
      </c>
      <c r="K234" s="8">
        <f t="shared" si="59"/>
        <v>-92.062634989200859</v>
      </c>
      <c r="L234" s="16">
        <v>50</v>
      </c>
      <c r="M234" s="8">
        <v>4</v>
      </c>
      <c r="N234" s="8">
        <v>449</v>
      </c>
      <c r="O234" s="31">
        <v>110</v>
      </c>
      <c r="P234" s="8">
        <f t="shared" si="60"/>
        <v>-75.501113585746111</v>
      </c>
      <c r="Q234" s="16">
        <f t="shared" si="65"/>
        <v>1621</v>
      </c>
      <c r="R234" s="8">
        <f t="shared" si="65"/>
        <v>726</v>
      </c>
      <c r="S234" s="8">
        <f t="shared" si="65"/>
        <v>9709</v>
      </c>
      <c r="T234" s="31">
        <f t="shared" si="65"/>
        <v>845</v>
      </c>
      <c r="U234" s="8">
        <f t="shared" si="61"/>
        <v>-91.296734988155322</v>
      </c>
    </row>
    <row r="235" spans="1:21" ht="12.75" customHeight="1" x14ac:dyDescent="0.2">
      <c r="A235" s="37" t="s">
        <v>51</v>
      </c>
      <c r="B235" s="16">
        <v>4995</v>
      </c>
      <c r="C235" s="8">
        <v>4303</v>
      </c>
      <c r="D235" s="8">
        <v>30370</v>
      </c>
      <c r="E235" s="31">
        <v>18999</v>
      </c>
      <c r="F235" s="8">
        <f t="shared" si="58"/>
        <v>-37.441554165294697</v>
      </c>
      <c r="G235" s="16">
        <v>4789</v>
      </c>
      <c r="H235" s="8">
        <v>4211</v>
      </c>
      <c r="I235" s="8">
        <v>28670</v>
      </c>
      <c r="J235" s="31">
        <v>17830</v>
      </c>
      <c r="K235" s="8">
        <f t="shared" si="59"/>
        <v>-37.809557028252527</v>
      </c>
      <c r="L235" s="16">
        <v>344</v>
      </c>
      <c r="M235" s="8">
        <v>204</v>
      </c>
      <c r="N235" s="8">
        <v>2016</v>
      </c>
      <c r="O235" s="31">
        <v>1113</v>
      </c>
      <c r="P235" s="8">
        <f t="shared" si="60"/>
        <v>-44.791666666666671</v>
      </c>
      <c r="Q235" s="16">
        <f t="shared" si="65"/>
        <v>5133</v>
      </c>
      <c r="R235" s="8">
        <f t="shared" si="65"/>
        <v>4415</v>
      </c>
      <c r="S235" s="8">
        <f t="shared" si="65"/>
        <v>30686</v>
      </c>
      <c r="T235" s="31">
        <f t="shared" si="65"/>
        <v>18943</v>
      </c>
      <c r="U235" s="8">
        <f t="shared" si="61"/>
        <v>-38.268265658606531</v>
      </c>
    </row>
    <row r="236" spans="1:21" ht="12.75" customHeight="1" x14ac:dyDescent="0.2">
      <c r="A236" s="37" t="s">
        <v>54</v>
      </c>
      <c r="B236" s="16">
        <v>350</v>
      </c>
      <c r="C236" s="8">
        <v>0</v>
      </c>
      <c r="D236" s="8">
        <v>967</v>
      </c>
      <c r="E236" s="31">
        <v>0</v>
      </c>
      <c r="F236" s="8">
        <f t="shared" si="58"/>
        <v>-100</v>
      </c>
      <c r="G236" s="16">
        <v>214</v>
      </c>
      <c r="H236" s="8">
        <v>0</v>
      </c>
      <c r="I236" s="8">
        <v>1226</v>
      </c>
      <c r="J236" s="31">
        <v>0</v>
      </c>
      <c r="K236" s="8">
        <f t="shared" si="59"/>
        <v>-100</v>
      </c>
      <c r="L236" s="16">
        <v>0</v>
      </c>
      <c r="M236" s="8">
        <v>0</v>
      </c>
      <c r="N236" s="8">
        <v>0</v>
      </c>
      <c r="O236" s="31">
        <v>0</v>
      </c>
      <c r="P236" s="8" t="s">
        <v>23</v>
      </c>
      <c r="Q236" s="16">
        <f t="shared" si="65"/>
        <v>214</v>
      </c>
      <c r="R236" s="8">
        <f t="shared" si="65"/>
        <v>0</v>
      </c>
      <c r="S236" s="8">
        <f t="shared" si="65"/>
        <v>1226</v>
      </c>
      <c r="T236" s="31">
        <f t="shared" si="65"/>
        <v>0</v>
      </c>
      <c r="U236" s="8">
        <f t="shared" si="61"/>
        <v>-100</v>
      </c>
    </row>
    <row r="237" spans="1:21" ht="12.75" customHeight="1" x14ac:dyDescent="0.2">
      <c r="A237" s="36" t="s">
        <v>72</v>
      </c>
      <c r="B237" s="39">
        <v>10666</v>
      </c>
      <c r="C237" s="32">
        <v>10557</v>
      </c>
      <c r="D237" s="32">
        <v>71416</v>
      </c>
      <c r="E237" s="33">
        <v>37986</v>
      </c>
      <c r="F237" s="32">
        <f t="shared" si="58"/>
        <v>-46.810238601993952</v>
      </c>
      <c r="G237" s="39">
        <v>10918</v>
      </c>
      <c r="H237" s="32">
        <v>9729</v>
      </c>
      <c r="I237" s="32">
        <v>68225</v>
      </c>
      <c r="J237" s="33">
        <v>35305</v>
      </c>
      <c r="K237" s="32">
        <f t="shared" si="59"/>
        <v>-48.252106998900693</v>
      </c>
      <c r="L237" s="39">
        <v>596</v>
      </c>
      <c r="M237" s="32">
        <v>761</v>
      </c>
      <c r="N237" s="32">
        <v>4121</v>
      </c>
      <c r="O237" s="33">
        <v>2543</v>
      </c>
      <c r="P237" s="32">
        <f t="shared" si="60"/>
        <v>-38.291676777481193</v>
      </c>
      <c r="Q237" s="39">
        <f t="shared" si="65"/>
        <v>11514</v>
      </c>
      <c r="R237" s="32">
        <f t="shared" si="65"/>
        <v>10490</v>
      </c>
      <c r="S237" s="32">
        <f t="shared" si="65"/>
        <v>72346</v>
      </c>
      <c r="T237" s="33">
        <f t="shared" si="65"/>
        <v>37848</v>
      </c>
      <c r="U237" s="32">
        <f t="shared" si="61"/>
        <v>-47.684737234954248</v>
      </c>
    </row>
    <row r="238" spans="1:21" ht="12.75" customHeight="1" x14ac:dyDescent="0.2">
      <c r="A238" s="36" t="s">
        <v>294</v>
      </c>
      <c r="B238" s="39">
        <v>101940</v>
      </c>
      <c r="C238" s="32">
        <v>70748</v>
      </c>
      <c r="D238" s="32">
        <v>687315</v>
      </c>
      <c r="E238" s="33">
        <v>277340</v>
      </c>
      <c r="F238" s="32">
        <f t="shared" si="58"/>
        <v>-59.648778216683759</v>
      </c>
      <c r="G238" s="39">
        <v>66985</v>
      </c>
      <c r="H238" s="32">
        <v>26187</v>
      </c>
      <c r="I238" s="32">
        <v>397681</v>
      </c>
      <c r="J238" s="33">
        <v>84849</v>
      </c>
      <c r="K238" s="32">
        <f t="shared" si="59"/>
        <v>-78.664054858039492</v>
      </c>
      <c r="L238" s="39">
        <v>45065</v>
      </c>
      <c r="M238" s="32">
        <v>42670</v>
      </c>
      <c r="N238" s="32">
        <v>301458</v>
      </c>
      <c r="O238" s="33">
        <v>195442</v>
      </c>
      <c r="P238" s="32">
        <f t="shared" si="60"/>
        <v>-35.167751394887517</v>
      </c>
      <c r="Q238" s="39">
        <f t="shared" si="65"/>
        <v>112050</v>
      </c>
      <c r="R238" s="32">
        <f t="shared" si="65"/>
        <v>68857</v>
      </c>
      <c r="S238" s="32">
        <f t="shared" si="65"/>
        <v>699139</v>
      </c>
      <c r="T238" s="33">
        <f t="shared" si="65"/>
        <v>280291</v>
      </c>
      <c r="U238" s="32">
        <f t="shared" si="61"/>
        <v>-59.909116785074211</v>
      </c>
    </row>
    <row r="239" spans="1:21" x14ac:dyDescent="0.2">
      <c r="A239" s="92"/>
      <c r="B239" s="93"/>
      <c r="C239" s="51"/>
      <c r="D239" s="51"/>
      <c r="E239" s="52"/>
      <c r="F239" s="51"/>
      <c r="G239" s="93"/>
      <c r="H239" s="51"/>
      <c r="I239" s="51"/>
      <c r="J239" s="52"/>
      <c r="K239" s="51"/>
      <c r="L239" s="51"/>
      <c r="M239" s="51"/>
      <c r="N239" s="51"/>
      <c r="O239" s="52"/>
      <c r="P239" s="51"/>
      <c r="Q239" s="51"/>
      <c r="R239" s="51"/>
      <c r="S239" s="51"/>
      <c r="T239" s="52"/>
      <c r="U239" s="51"/>
    </row>
    <row r="240" spans="1:21" x14ac:dyDescent="0.2">
      <c r="A240" s="54" t="s">
        <v>22</v>
      </c>
      <c r="B240" s="58"/>
      <c r="C240" s="47"/>
      <c r="D240" s="47"/>
      <c r="E240" s="48"/>
      <c r="F240" s="47"/>
      <c r="G240" s="58"/>
      <c r="H240" s="47"/>
      <c r="I240" s="47"/>
      <c r="J240" s="48"/>
      <c r="K240" s="47"/>
      <c r="L240" s="47"/>
      <c r="M240" s="47"/>
      <c r="N240" s="47"/>
      <c r="O240" s="48"/>
      <c r="P240" s="47"/>
      <c r="Q240" s="47"/>
      <c r="R240" s="47"/>
      <c r="S240" s="47"/>
      <c r="T240" s="48"/>
      <c r="U240" s="47"/>
    </row>
    <row r="241" spans="1:21" x14ac:dyDescent="0.2">
      <c r="A241" s="54" t="s">
        <v>190</v>
      </c>
      <c r="B241" s="58"/>
      <c r="C241" s="47"/>
      <c r="D241" s="47"/>
      <c r="E241" s="48"/>
      <c r="F241" s="47"/>
      <c r="G241" s="58"/>
      <c r="H241" s="47"/>
      <c r="I241" s="47"/>
      <c r="J241" s="48"/>
      <c r="K241" s="47"/>
      <c r="L241" s="47"/>
      <c r="M241" s="47"/>
      <c r="N241" s="47"/>
      <c r="O241" s="48"/>
      <c r="P241" s="47"/>
      <c r="Q241" s="47"/>
      <c r="R241" s="47"/>
      <c r="S241" s="47"/>
      <c r="T241" s="48"/>
      <c r="U241" s="47"/>
    </row>
    <row r="242" spans="1:21" x14ac:dyDescent="0.2">
      <c r="A242" s="54" t="s">
        <v>191</v>
      </c>
      <c r="B242" s="58"/>
      <c r="C242" s="47"/>
      <c r="D242" s="47"/>
      <c r="E242" s="48"/>
      <c r="F242" s="47"/>
      <c r="G242" s="58"/>
      <c r="H242" s="47"/>
      <c r="I242" s="47"/>
      <c r="J242" s="48"/>
      <c r="K242" s="47"/>
      <c r="L242" s="47"/>
      <c r="M242" s="47"/>
      <c r="N242" s="47"/>
      <c r="O242" s="48"/>
      <c r="P242" s="47"/>
      <c r="Q242" s="47"/>
      <c r="R242" s="47"/>
      <c r="S242" s="47"/>
      <c r="T242" s="48"/>
      <c r="U242" s="47"/>
    </row>
    <row r="243" spans="1:21" x14ac:dyDescent="0.2">
      <c r="A243" s="55" t="s">
        <v>192</v>
      </c>
      <c r="B243" s="59">
        <v>528</v>
      </c>
      <c r="C243" s="49">
        <v>1296</v>
      </c>
      <c r="D243" s="49">
        <v>7948</v>
      </c>
      <c r="E243" s="50">
        <v>8117</v>
      </c>
      <c r="F243" s="49">
        <f t="shared" si="58"/>
        <v>2.1263210870659286</v>
      </c>
      <c r="G243" s="59">
        <v>0</v>
      </c>
      <c r="H243" s="49">
        <v>0</v>
      </c>
      <c r="I243" s="49">
        <v>0</v>
      </c>
      <c r="J243" s="50">
        <v>0</v>
      </c>
      <c r="K243" s="105" t="s">
        <v>23</v>
      </c>
      <c r="L243" s="49">
        <v>528</v>
      </c>
      <c r="M243" s="49">
        <v>1296</v>
      </c>
      <c r="N243" s="49">
        <v>7948</v>
      </c>
      <c r="O243" s="50">
        <v>8168</v>
      </c>
      <c r="P243" s="49">
        <f t="shared" si="60"/>
        <v>2.7679919476597887</v>
      </c>
      <c r="Q243" s="49">
        <f t="shared" ref="Q243:T244" si="66">G243+L243</f>
        <v>528</v>
      </c>
      <c r="R243" s="49">
        <f t="shared" si="66"/>
        <v>1296</v>
      </c>
      <c r="S243" s="49">
        <f t="shared" si="66"/>
        <v>7948</v>
      </c>
      <c r="T243" s="50">
        <f t="shared" si="66"/>
        <v>8168</v>
      </c>
      <c r="U243" s="49">
        <f t="shared" si="61"/>
        <v>2.7679919476597887</v>
      </c>
    </row>
    <row r="244" spans="1:21" x14ac:dyDescent="0.2">
      <c r="A244" s="54" t="s">
        <v>127</v>
      </c>
      <c r="B244" s="60">
        <v>528</v>
      </c>
      <c r="C244" s="51">
        <v>1296</v>
      </c>
      <c r="D244" s="51">
        <v>7948</v>
      </c>
      <c r="E244" s="52">
        <v>8117</v>
      </c>
      <c r="F244" s="51">
        <f t="shared" si="58"/>
        <v>2.1263210870659286</v>
      </c>
      <c r="G244" s="60">
        <v>0</v>
      </c>
      <c r="H244" s="51">
        <v>0</v>
      </c>
      <c r="I244" s="51">
        <v>0</v>
      </c>
      <c r="J244" s="52">
        <v>0</v>
      </c>
      <c r="K244" s="113" t="s">
        <v>23</v>
      </c>
      <c r="L244" s="51">
        <v>528</v>
      </c>
      <c r="M244" s="51">
        <v>1296</v>
      </c>
      <c r="N244" s="51">
        <v>7948</v>
      </c>
      <c r="O244" s="52">
        <v>8168</v>
      </c>
      <c r="P244" s="51">
        <f t="shared" si="60"/>
        <v>2.7679919476597887</v>
      </c>
      <c r="Q244" s="51">
        <f t="shared" si="66"/>
        <v>528</v>
      </c>
      <c r="R244" s="51">
        <f t="shared" si="66"/>
        <v>1296</v>
      </c>
      <c r="S244" s="51">
        <f t="shared" si="66"/>
        <v>7948</v>
      </c>
      <c r="T244" s="52">
        <f t="shared" si="66"/>
        <v>8168</v>
      </c>
      <c r="U244" s="51">
        <f t="shared" si="61"/>
        <v>2.7679919476597887</v>
      </c>
    </row>
    <row r="245" spans="1:21" x14ac:dyDescent="0.2">
      <c r="A245" s="54" t="s">
        <v>193</v>
      </c>
      <c r="B245" s="58"/>
      <c r="C245" s="47"/>
      <c r="D245" s="47"/>
      <c r="E245" s="48"/>
      <c r="F245" s="47"/>
      <c r="G245" s="58"/>
      <c r="H245" s="47"/>
      <c r="I245" s="47"/>
      <c r="J245" s="48"/>
      <c r="K245" s="47"/>
      <c r="L245" s="47"/>
      <c r="M245" s="47"/>
      <c r="N245" s="47"/>
      <c r="O245" s="48"/>
      <c r="P245" s="47"/>
      <c r="Q245" s="47"/>
      <c r="R245" s="47"/>
      <c r="S245" s="47"/>
      <c r="T245" s="48"/>
      <c r="U245" s="47"/>
    </row>
    <row r="246" spans="1:21" x14ac:dyDescent="0.2">
      <c r="A246" s="55" t="s">
        <v>194</v>
      </c>
      <c r="B246" s="59">
        <v>7973</v>
      </c>
      <c r="C246" s="49">
        <v>13656</v>
      </c>
      <c r="D246" s="49">
        <v>69732</v>
      </c>
      <c r="E246" s="50">
        <v>55957</v>
      </c>
      <c r="F246" s="49">
        <f t="shared" si="58"/>
        <v>-19.754201801181669</v>
      </c>
      <c r="G246" s="59">
        <v>8027</v>
      </c>
      <c r="H246" s="49">
        <v>11254</v>
      </c>
      <c r="I246" s="49">
        <v>68565</v>
      </c>
      <c r="J246" s="50">
        <v>53330</v>
      </c>
      <c r="K246" s="49">
        <f t="shared" si="59"/>
        <v>-22.219791438780721</v>
      </c>
      <c r="L246" s="49">
        <v>516</v>
      </c>
      <c r="M246" s="49">
        <v>0</v>
      </c>
      <c r="N246" s="49">
        <v>2296</v>
      </c>
      <c r="O246" s="50">
        <v>0</v>
      </c>
      <c r="P246" s="49">
        <f t="shared" si="60"/>
        <v>-100</v>
      </c>
      <c r="Q246" s="49">
        <f t="shared" ref="Q246:T247" si="67">G246+L246</f>
        <v>8543</v>
      </c>
      <c r="R246" s="49">
        <f t="shared" si="67"/>
        <v>11254</v>
      </c>
      <c r="S246" s="49">
        <f t="shared" si="67"/>
        <v>70861</v>
      </c>
      <c r="T246" s="50">
        <f t="shared" si="67"/>
        <v>53330</v>
      </c>
      <c r="U246" s="49">
        <f t="shared" si="61"/>
        <v>-24.739983912166071</v>
      </c>
    </row>
    <row r="247" spans="1:21" x14ac:dyDescent="0.2">
      <c r="A247" s="54" t="s">
        <v>127</v>
      </c>
      <c r="B247" s="60">
        <v>7973</v>
      </c>
      <c r="C247" s="51">
        <v>13656</v>
      </c>
      <c r="D247" s="51">
        <v>69732</v>
      </c>
      <c r="E247" s="52">
        <v>55957</v>
      </c>
      <c r="F247" s="51">
        <f t="shared" si="58"/>
        <v>-19.754201801181669</v>
      </c>
      <c r="G247" s="60">
        <v>8027</v>
      </c>
      <c r="H247" s="51">
        <v>11254</v>
      </c>
      <c r="I247" s="51">
        <v>68565</v>
      </c>
      <c r="J247" s="52">
        <v>53330</v>
      </c>
      <c r="K247" s="51">
        <f t="shared" si="59"/>
        <v>-22.219791438780721</v>
      </c>
      <c r="L247" s="51">
        <v>516</v>
      </c>
      <c r="M247" s="51">
        <v>0</v>
      </c>
      <c r="N247" s="51">
        <v>2296</v>
      </c>
      <c r="O247" s="52">
        <v>0</v>
      </c>
      <c r="P247" s="51">
        <f t="shared" si="60"/>
        <v>-100</v>
      </c>
      <c r="Q247" s="51">
        <f t="shared" si="67"/>
        <v>8543</v>
      </c>
      <c r="R247" s="51">
        <f t="shared" si="67"/>
        <v>11254</v>
      </c>
      <c r="S247" s="51">
        <f t="shared" si="67"/>
        <v>70861</v>
      </c>
      <c r="T247" s="52">
        <f t="shared" si="67"/>
        <v>53330</v>
      </c>
      <c r="U247" s="51">
        <f t="shared" si="61"/>
        <v>-24.739983912166071</v>
      </c>
    </row>
    <row r="248" spans="1:21" x14ac:dyDescent="0.2">
      <c r="A248" s="54" t="s">
        <v>195</v>
      </c>
      <c r="B248" s="58"/>
      <c r="C248" s="47"/>
      <c r="D248" s="47"/>
      <c r="E248" s="48"/>
      <c r="F248" s="47"/>
      <c r="G248" s="58"/>
      <c r="H248" s="47"/>
      <c r="I248" s="47"/>
      <c r="J248" s="48"/>
      <c r="K248" s="47"/>
      <c r="L248" s="47"/>
      <c r="M248" s="47"/>
      <c r="N248" s="47"/>
      <c r="O248" s="48"/>
      <c r="P248" s="47"/>
      <c r="Q248" s="47"/>
      <c r="R248" s="47"/>
      <c r="S248" s="47"/>
      <c r="T248" s="48"/>
      <c r="U248" s="47"/>
    </row>
    <row r="249" spans="1:21" x14ac:dyDescent="0.2">
      <c r="A249" s="55" t="s">
        <v>196</v>
      </c>
      <c r="B249" s="59">
        <v>43386</v>
      </c>
      <c r="C249" s="49">
        <v>74156</v>
      </c>
      <c r="D249" s="49">
        <v>305985</v>
      </c>
      <c r="E249" s="50">
        <v>235410</v>
      </c>
      <c r="F249" s="49">
        <f t="shared" si="58"/>
        <v>-23.064856120398058</v>
      </c>
      <c r="G249" s="59">
        <v>45316</v>
      </c>
      <c r="H249" s="49">
        <v>73346</v>
      </c>
      <c r="I249" s="49">
        <v>294681</v>
      </c>
      <c r="J249" s="50">
        <v>240958</v>
      </c>
      <c r="K249" s="49">
        <f t="shared" si="59"/>
        <v>-18.230900533118863</v>
      </c>
      <c r="L249" s="49">
        <v>1260</v>
      </c>
      <c r="M249" s="49">
        <v>1004</v>
      </c>
      <c r="N249" s="49">
        <v>11200</v>
      </c>
      <c r="O249" s="50">
        <v>4240</v>
      </c>
      <c r="P249" s="49">
        <f t="shared" si="60"/>
        <v>-62.142857142857146</v>
      </c>
      <c r="Q249" s="49">
        <f t="shared" ref="Q249:T256" si="68">G249+L249</f>
        <v>46576</v>
      </c>
      <c r="R249" s="49">
        <f t="shared" si="68"/>
        <v>74350</v>
      </c>
      <c r="S249" s="49">
        <f t="shared" si="68"/>
        <v>305881</v>
      </c>
      <c r="T249" s="50">
        <f t="shared" si="68"/>
        <v>245198</v>
      </c>
      <c r="U249" s="49">
        <f t="shared" si="61"/>
        <v>-19.838760825288265</v>
      </c>
    </row>
    <row r="250" spans="1:21" x14ac:dyDescent="0.2">
      <c r="A250" s="55" t="s">
        <v>197</v>
      </c>
      <c r="B250" s="59">
        <v>264734</v>
      </c>
      <c r="C250" s="49">
        <v>293753</v>
      </c>
      <c r="D250" s="49">
        <v>2111970</v>
      </c>
      <c r="E250" s="50">
        <v>1053505</v>
      </c>
      <c r="F250" s="49">
        <f t="shared" si="58"/>
        <v>-50.11742591040592</v>
      </c>
      <c r="G250" s="59">
        <v>331000</v>
      </c>
      <c r="H250" s="49">
        <v>295097</v>
      </c>
      <c r="I250" s="49">
        <v>2063579</v>
      </c>
      <c r="J250" s="50">
        <v>1181693</v>
      </c>
      <c r="K250" s="49">
        <f t="shared" si="59"/>
        <v>-42.735751817594576</v>
      </c>
      <c r="L250" s="49">
        <v>16796</v>
      </c>
      <c r="M250" s="49">
        <v>19862</v>
      </c>
      <c r="N250" s="49">
        <v>120662</v>
      </c>
      <c r="O250" s="50">
        <v>44406</v>
      </c>
      <c r="P250" s="49">
        <f t="shared" si="60"/>
        <v>-63.198024232981389</v>
      </c>
      <c r="Q250" s="49">
        <f t="shared" si="68"/>
        <v>347796</v>
      </c>
      <c r="R250" s="49">
        <f t="shared" si="68"/>
        <v>314959</v>
      </c>
      <c r="S250" s="49">
        <f t="shared" si="68"/>
        <v>2184241</v>
      </c>
      <c r="T250" s="50">
        <f t="shared" si="68"/>
        <v>1226099</v>
      </c>
      <c r="U250" s="49">
        <f t="shared" si="61"/>
        <v>-43.866130156882868</v>
      </c>
    </row>
    <row r="251" spans="1:21" x14ac:dyDescent="0.2">
      <c r="A251" s="55" t="s">
        <v>198</v>
      </c>
      <c r="B251" s="59">
        <v>25607</v>
      </c>
      <c r="C251" s="49">
        <v>41923</v>
      </c>
      <c r="D251" s="49">
        <v>206493</v>
      </c>
      <c r="E251" s="50">
        <v>165845</v>
      </c>
      <c r="F251" s="49">
        <f t="shared" si="58"/>
        <v>-19.684928786932247</v>
      </c>
      <c r="G251" s="59">
        <v>21695</v>
      </c>
      <c r="H251" s="49">
        <v>29108</v>
      </c>
      <c r="I251" s="49">
        <v>179178</v>
      </c>
      <c r="J251" s="50">
        <v>139088</v>
      </c>
      <c r="K251" s="49">
        <f t="shared" si="59"/>
        <v>-22.374398642690512</v>
      </c>
      <c r="L251" s="49">
        <v>5059</v>
      </c>
      <c r="M251" s="49">
        <v>6050</v>
      </c>
      <c r="N251" s="49">
        <v>36321</v>
      </c>
      <c r="O251" s="50">
        <v>20771</v>
      </c>
      <c r="P251" s="49">
        <f t="shared" si="60"/>
        <v>-42.812697888274002</v>
      </c>
      <c r="Q251" s="49">
        <f t="shared" si="68"/>
        <v>26754</v>
      </c>
      <c r="R251" s="49">
        <f t="shared" si="68"/>
        <v>35158</v>
      </c>
      <c r="S251" s="49">
        <f t="shared" si="68"/>
        <v>215499</v>
      </c>
      <c r="T251" s="50">
        <f t="shared" si="68"/>
        <v>159859</v>
      </c>
      <c r="U251" s="49">
        <f t="shared" si="61"/>
        <v>-25.819145332460941</v>
      </c>
    </row>
    <row r="252" spans="1:21" x14ac:dyDescent="0.2">
      <c r="A252" s="55" t="s">
        <v>199</v>
      </c>
      <c r="B252" s="59">
        <v>0</v>
      </c>
      <c r="C252" s="49">
        <v>0</v>
      </c>
      <c r="D252" s="49">
        <v>1254</v>
      </c>
      <c r="E252" s="50">
        <v>0</v>
      </c>
      <c r="F252" s="49">
        <f t="shared" si="58"/>
        <v>-100</v>
      </c>
      <c r="G252" s="59">
        <v>222</v>
      </c>
      <c r="H252" s="49">
        <v>0</v>
      </c>
      <c r="I252" s="49">
        <v>702</v>
      </c>
      <c r="J252" s="50">
        <v>-22</v>
      </c>
      <c r="K252" s="49">
        <f t="shared" si="59"/>
        <v>-103.13390313390313</v>
      </c>
      <c r="L252" s="49">
        <v>0</v>
      </c>
      <c r="M252" s="49">
        <v>0</v>
      </c>
      <c r="N252" s="49">
        <v>239</v>
      </c>
      <c r="O252" s="50">
        <v>44</v>
      </c>
      <c r="P252" s="49">
        <f t="shared" si="60"/>
        <v>-81.589958158995813</v>
      </c>
      <c r="Q252" s="49">
        <f t="shared" si="68"/>
        <v>222</v>
      </c>
      <c r="R252" s="49">
        <f t="shared" si="68"/>
        <v>0</v>
      </c>
      <c r="S252" s="49">
        <f t="shared" si="68"/>
        <v>941</v>
      </c>
      <c r="T252" s="50">
        <f t="shared" si="68"/>
        <v>22</v>
      </c>
      <c r="U252" s="49">
        <f t="shared" si="61"/>
        <v>-97.662061636556857</v>
      </c>
    </row>
    <row r="253" spans="1:21" x14ac:dyDescent="0.2">
      <c r="A253" s="55" t="s">
        <v>200</v>
      </c>
      <c r="B253" s="59">
        <v>4672</v>
      </c>
      <c r="C253" s="49">
        <v>7160</v>
      </c>
      <c r="D253" s="49">
        <v>34852</v>
      </c>
      <c r="E253" s="50">
        <v>20223</v>
      </c>
      <c r="F253" s="49">
        <f t="shared" si="58"/>
        <v>-41.974635601974065</v>
      </c>
      <c r="G253" s="59">
        <v>4765</v>
      </c>
      <c r="H253" s="49">
        <v>5876</v>
      </c>
      <c r="I253" s="49">
        <v>31247</v>
      </c>
      <c r="J253" s="50">
        <v>19011</v>
      </c>
      <c r="K253" s="49">
        <f t="shared" si="59"/>
        <v>-39.158959260088963</v>
      </c>
      <c r="L253" s="49">
        <v>480</v>
      </c>
      <c r="M253" s="49">
        <v>984</v>
      </c>
      <c r="N253" s="49">
        <v>3831</v>
      </c>
      <c r="O253" s="50">
        <v>1744</v>
      </c>
      <c r="P253" s="49">
        <f t="shared" si="60"/>
        <v>-54.47663795353693</v>
      </c>
      <c r="Q253" s="49">
        <f t="shared" si="68"/>
        <v>5245</v>
      </c>
      <c r="R253" s="49">
        <f t="shared" si="68"/>
        <v>6860</v>
      </c>
      <c r="S253" s="49">
        <f t="shared" si="68"/>
        <v>35078</v>
      </c>
      <c r="T253" s="50">
        <f t="shared" si="68"/>
        <v>20755</v>
      </c>
      <c r="U253" s="49">
        <f t="shared" si="61"/>
        <v>-40.831860425337815</v>
      </c>
    </row>
    <row r="254" spans="1:21" x14ac:dyDescent="0.2">
      <c r="A254" s="55" t="s">
        <v>201</v>
      </c>
      <c r="B254" s="59">
        <v>62420</v>
      </c>
      <c r="C254" s="49">
        <v>65553</v>
      </c>
      <c r="D254" s="49">
        <v>424598</v>
      </c>
      <c r="E254" s="50">
        <v>226440</v>
      </c>
      <c r="F254" s="49">
        <f t="shared" si="58"/>
        <v>-46.669555673837372</v>
      </c>
      <c r="G254" s="59">
        <v>61408</v>
      </c>
      <c r="H254" s="49">
        <v>63054</v>
      </c>
      <c r="I254" s="49">
        <v>403336</v>
      </c>
      <c r="J254" s="50">
        <v>227721</v>
      </c>
      <c r="K254" s="49">
        <f t="shared" si="59"/>
        <v>-43.540621219033262</v>
      </c>
      <c r="L254" s="49">
        <v>1247</v>
      </c>
      <c r="M254" s="49">
        <v>2259</v>
      </c>
      <c r="N254" s="49">
        <v>14144</v>
      </c>
      <c r="O254" s="50">
        <v>5600</v>
      </c>
      <c r="P254" s="49">
        <f t="shared" si="60"/>
        <v>-60.407239819004523</v>
      </c>
      <c r="Q254" s="49">
        <f t="shared" si="68"/>
        <v>62655</v>
      </c>
      <c r="R254" s="49">
        <f t="shared" si="68"/>
        <v>65313</v>
      </c>
      <c r="S254" s="49">
        <f t="shared" si="68"/>
        <v>417480</v>
      </c>
      <c r="T254" s="50">
        <f t="shared" si="68"/>
        <v>233321</v>
      </c>
      <c r="U254" s="49">
        <f t="shared" si="61"/>
        <v>-44.112053272013029</v>
      </c>
    </row>
    <row r="255" spans="1:21" x14ac:dyDescent="0.2">
      <c r="A255" s="55" t="s">
        <v>202</v>
      </c>
      <c r="B255" s="59">
        <v>94209</v>
      </c>
      <c r="C255" s="49">
        <v>121069</v>
      </c>
      <c r="D255" s="49">
        <v>660469</v>
      </c>
      <c r="E255" s="50">
        <v>424008</v>
      </c>
      <c r="F255" s="49">
        <f t="shared" si="58"/>
        <v>-35.801983136225921</v>
      </c>
      <c r="G255" s="59">
        <v>105988</v>
      </c>
      <c r="H255" s="49">
        <v>111019</v>
      </c>
      <c r="I255" s="49">
        <v>643992</v>
      </c>
      <c r="J255" s="50">
        <v>408818</v>
      </c>
      <c r="K255" s="49">
        <f t="shared" si="59"/>
        <v>-36.518155505037328</v>
      </c>
      <c r="L255" s="49">
        <v>6906</v>
      </c>
      <c r="M255" s="49">
        <v>4833</v>
      </c>
      <c r="N255" s="49">
        <v>34199</v>
      </c>
      <c r="O255" s="50">
        <v>16405</v>
      </c>
      <c r="P255" s="49">
        <f t="shared" si="60"/>
        <v>-52.030761133366475</v>
      </c>
      <c r="Q255" s="49">
        <f t="shared" si="68"/>
        <v>112894</v>
      </c>
      <c r="R255" s="49">
        <f t="shared" si="68"/>
        <v>115852</v>
      </c>
      <c r="S255" s="49">
        <f t="shared" si="68"/>
        <v>678191</v>
      </c>
      <c r="T255" s="50">
        <f t="shared" si="68"/>
        <v>425223</v>
      </c>
      <c r="U255" s="49">
        <f t="shared" si="61"/>
        <v>-37.30040652264627</v>
      </c>
    </row>
    <row r="256" spans="1:21" x14ac:dyDescent="0.2">
      <c r="A256" s="54" t="s">
        <v>127</v>
      </c>
      <c r="B256" s="60">
        <v>495028</v>
      </c>
      <c r="C256" s="51">
        <v>603614</v>
      </c>
      <c r="D256" s="51">
        <v>3745621</v>
      </c>
      <c r="E256" s="52">
        <v>2125431</v>
      </c>
      <c r="F256" s="51">
        <f t="shared" si="58"/>
        <v>-43.25557764653712</v>
      </c>
      <c r="G256" s="60">
        <v>570394</v>
      </c>
      <c r="H256" s="51">
        <v>577500</v>
      </c>
      <c r="I256" s="51">
        <v>3616715</v>
      </c>
      <c r="J256" s="52">
        <v>2217267</v>
      </c>
      <c r="K256" s="51">
        <f t="shared" si="59"/>
        <v>-38.693897639155971</v>
      </c>
      <c r="L256" s="51">
        <v>31748</v>
      </c>
      <c r="M256" s="51">
        <v>34992</v>
      </c>
      <c r="N256" s="51">
        <v>220596</v>
      </c>
      <c r="O256" s="52">
        <v>93210</v>
      </c>
      <c r="P256" s="51">
        <f t="shared" si="60"/>
        <v>-57.746287330685966</v>
      </c>
      <c r="Q256" s="51">
        <f t="shared" si="68"/>
        <v>602142</v>
      </c>
      <c r="R256" s="51">
        <f t="shared" si="68"/>
        <v>612492</v>
      </c>
      <c r="S256" s="51">
        <f t="shared" si="68"/>
        <v>3837311</v>
      </c>
      <c r="T256" s="52">
        <f t="shared" si="68"/>
        <v>2310477</v>
      </c>
      <c r="U256" s="51">
        <f t="shared" si="61"/>
        <v>-39.789164860497358</v>
      </c>
    </row>
    <row r="257" spans="1:21" x14ac:dyDescent="0.2">
      <c r="A257" s="54" t="s">
        <v>203</v>
      </c>
      <c r="B257" s="58"/>
      <c r="C257" s="47"/>
      <c r="D257" s="47"/>
      <c r="E257" s="48"/>
      <c r="F257" s="47"/>
      <c r="G257" s="58"/>
      <c r="H257" s="47"/>
      <c r="I257" s="47"/>
      <c r="J257" s="48"/>
      <c r="K257" s="47"/>
      <c r="L257" s="47"/>
      <c r="M257" s="47"/>
      <c r="N257" s="47"/>
      <c r="O257" s="48"/>
      <c r="P257" s="47"/>
      <c r="Q257" s="47"/>
      <c r="R257" s="47"/>
      <c r="S257" s="47"/>
      <c r="T257" s="48"/>
      <c r="U257" s="47"/>
    </row>
    <row r="258" spans="1:21" x14ac:dyDescent="0.2">
      <c r="A258" s="55" t="s">
        <v>204</v>
      </c>
      <c r="B258" s="59">
        <v>2115</v>
      </c>
      <c r="C258" s="49">
        <v>1451</v>
      </c>
      <c r="D258" s="49">
        <v>15603</v>
      </c>
      <c r="E258" s="50">
        <v>4099</v>
      </c>
      <c r="F258" s="49">
        <f t="shared" si="58"/>
        <v>-73.729411010703075</v>
      </c>
      <c r="G258" s="59">
        <v>1699</v>
      </c>
      <c r="H258" s="49">
        <v>356</v>
      </c>
      <c r="I258" s="49">
        <v>12198</v>
      </c>
      <c r="J258" s="50">
        <v>1896</v>
      </c>
      <c r="K258" s="49">
        <f t="shared" si="59"/>
        <v>-84.456468273487459</v>
      </c>
      <c r="L258" s="49">
        <v>358</v>
      </c>
      <c r="M258" s="49">
        <v>992</v>
      </c>
      <c r="N258" s="49">
        <v>3637</v>
      </c>
      <c r="O258" s="50">
        <v>2186</v>
      </c>
      <c r="P258" s="49">
        <f t="shared" si="60"/>
        <v>-39.895518284300245</v>
      </c>
      <c r="Q258" s="49">
        <f t="shared" ref="Q258:T259" si="69">G258+L258</f>
        <v>2057</v>
      </c>
      <c r="R258" s="49">
        <f t="shared" si="69"/>
        <v>1348</v>
      </c>
      <c r="S258" s="49">
        <f t="shared" si="69"/>
        <v>15835</v>
      </c>
      <c r="T258" s="50">
        <f t="shared" si="69"/>
        <v>4082</v>
      </c>
      <c r="U258" s="49">
        <f t="shared" si="61"/>
        <v>-74.221660877802336</v>
      </c>
    </row>
    <row r="259" spans="1:21" x14ac:dyDescent="0.2">
      <c r="A259" s="54" t="s">
        <v>127</v>
      </c>
      <c r="B259" s="60">
        <v>2115</v>
      </c>
      <c r="C259" s="51">
        <v>1451</v>
      </c>
      <c r="D259" s="51">
        <v>15603</v>
      </c>
      <c r="E259" s="52">
        <v>4099</v>
      </c>
      <c r="F259" s="51">
        <f t="shared" si="58"/>
        <v>-73.729411010703075</v>
      </c>
      <c r="G259" s="60">
        <v>1699</v>
      </c>
      <c r="H259" s="51">
        <v>356</v>
      </c>
      <c r="I259" s="51">
        <v>12198</v>
      </c>
      <c r="J259" s="52">
        <v>1896</v>
      </c>
      <c r="K259" s="51">
        <f t="shared" si="59"/>
        <v>-84.456468273487459</v>
      </c>
      <c r="L259" s="51">
        <v>358</v>
      </c>
      <c r="M259" s="51">
        <v>992</v>
      </c>
      <c r="N259" s="51">
        <v>3637</v>
      </c>
      <c r="O259" s="52">
        <v>2186</v>
      </c>
      <c r="P259" s="51">
        <f t="shared" si="60"/>
        <v>-39.895518284300245</v>
      </c>
      <c r="Q259" s="51">
        <f t="shared" si="69"/>
        <v>2057</v>
      </c>
      <c r="R259" s="51">
        <f t="shared" si="69"/>
        <v>1348</v>
      </c>
      <c r="S259" s="51">
        <f t="shared" si="69"/>
        <v>15835</v>
      </c>
      <c r="T259" s="52">
        <f t="shared" si="69"/>
        <v>4082</v>
      </c>
      <c r="U259" s="51">
        <f t="shared" si="61"/>
        <v>-74.221660877802336</v>
      </c>
    </row>
    <row r="260" spans="1:21" x14ac:dyDescent="0.2">
      <c r="A260" s="54" t="s">
        <v>205</v>
      </c>
      <c r="B260" s="58"/>
      <c r="C260" s="47"/>
      <c r="D260" s="47"/>
      <c r="E260" s="48"/>
      <c r="F260" s="47"/>
      <c r="G260" s="58"/>
      <c r="H260" s="47"/>
      <c r="I260" s="47"/>
      <c r="J260" s="48"/>
      <c r="K260" s="47"/>
      <c r="L260" s="47"/>
      <c r="M260" s="47"/>
      <c r="N260" s="47"/>
      <c r="O260" s="48"/>
      <c r="P260" s="47"/>
      <c r="Q260" s="47"/>
      <c r="R260" s="47"/>
      <c r="S260" s="47"/>
      <c r="T260" s="48"/>
      <c r="U260" s="47"/>
    </row>
    <row r="261" spans="1:21" x14ac:dyDescent="0.2">
      <c r="A261" s="55" t="s">
        <v>206</v>
      </c>
      <c r="B261" s="59">
        <v>0</v>
      </c>
      <c r="C261" s="49">
        <v>974</v>
      </c>
      <c r="D261" s="49">
        <v>0</v>
      </c>
      <c r="E261" s="50">
        <v>4220</v>
      </c>
      <c r="F261" s="105" t="s">
        <v>23</v>
      </c>
      <c r="G261" s="59">
        <v>0</v>
      </c>
      <c r="H261" s="49">
        <v>1397</v>
      </c>
      <c r="I261" s="49">
        <v>0</v>
      </c>
      <c r="J261" s="50">
        <v>4362</v>
      </c>
      <c r="K261" s="105" t="s">
        <v>23</v>
      </c>
      <c r="L261" s="49">
        <v>4</v>
      </c>
      <c r="M261" s="49">
        <v>0</v>
      </c>
      <c r="N261" s="49">
        <v>4</v>
      </c>
      <c r="O261" s="50">
        <v>88</v>
      </c>
      <c r="P261" s="49">
        <f t="shared" si="60"/>
        <v>2100</v>
      </c>
      <c r="Q261" s="49">
        <f t="shared" ref="Q261:T263" si="70">G261+L261</f>
        <v>4</v>
      </c>
      <c r="R261" s="49">
        <f t="shared" si="70"/>
        <v>1397</v>
      </c>
      <c r="S261" s="49">
        <f t="shared" si="70"/>
        <v>4</v>
      </c>
      <c r="T261" s="50">
        <f t="shared" si="70"/>
        <v>4450</v>
      </c>
      <c r="U261" s="49">
        <f t="shared" si="61"/>
        <v>111150</v>
      </c>
    </row>
    <row r="262" spans="1:21" x14ac:dyDescent="0.2">
      <c r="A262" s="54" t="s">
        <v>127</v>
      </c>
      <c r="B262" s="60">
        <v>0</v>
      </c>
      <c r="C262" s="51">
        <v>974</v>
      </c>
      <c r="D262" s="51">
        <v>0</v>
      </c>
      <c r="E262" s="52">
        <v>4220</v>
      </c>
      <c r="F262" s="113" t="s">
        <v>23</v>
      </c>
      <c r="G262" s="60">
        <v>0</v>
      </c>
      <c r="H262" s="51">
        <v>1397</v>
      </c>
      <c r="I262" s="51">
        <v>0</v>
      </c>
      <c r="J262" s="52">
        <v>4362</v>
      </c>
      <c r="K262" s="113" t="s">
        <v>23</v>
      </c>
      <c r="L262" s="51">
        <v>4</v>
      </c>
      <c r="M262" s="51">
        <v>0</v>
      </c>
      <c r="N262" s="51">
        <v>4</v>
      </c>
      <c r="O262" s="52">
        <v>88</v>
      </c>
      <c r="P262" s="51">
        <f t="shared" si="60"/>
        <v>2100</v>
      </c>
      <c r="Q262" s="51">
        <f t="shared" si="70"/>
        <v>4</v>
      </c>
      <c r="R262" s="51">
        <f t="shared" si="70"/>
        <v>1397</v>
      </c>
      <c r="S262" s="51">
        <f t="shared" si="70"/>
        <v>4</v>
      </c>
      <c r="T262" s="52">
        <f t="shared" si="70"/>
        <v>4450</v>
      </c>
      <c r="U262" s="51">
        <f t="shared" si="61"/>
        <v>111150</v>
      </c>
    </row>
    <row r="263" spans="1:21" x14ac:dyDescent="0.2">
      <c r="A263" s="54" t="s">
        <v>207</v>
      </c>
      <c r="B263" s="60">
        <v>505644</v>
      </c>
      <c r="C263" s="51">
        <v>620991</v>
      </c>
      <c r="D263" s="51">
        <v>3838904</v>
      </c>
      <c r="E263" s="52">
        <v>2197824</v>
      </c>
      <c r="F263" s="51">
        <f t="shared" si="58"/>
        <v>-42.74865951323607</v>
      </c>
      <c r="G263" s="60">
        <v>580120</v>
      </c>
      <c r="H263" s="51">
        <v>590507</v>
      </c>
      <c r="I263" s="51">
        <v>3697478</v>
      </c>
      <c r="J263" s="52">
        <v>2276855</v>
      </c>
      <c r="K263" s="51">
        <f t="shared" si="59"/>
        <v>-38.421405076649542</v>
      </c>
      <c r="L263" s="51">
        <v>33154</v>
      </c>
      <c r="M263" s="51">
        <v>37280</v>
      </c>
      <c r="N263" s="51">
        <v>234481</v>
      </c>
      <c r="O263" s="52">
        <v>103652</v>
      </c>
      <c r="P263" s="51">
        <f t="shared" si="60"/>
        <v>-55.795139051778186</v>
      </c>
      <c r="Q263" s="51">
        <f t="shared" si="70"/>
        <v>613274</v>
      </c>
      <c r="R263" s="51">
        <f t="shared" si="70"/>
        <v>627787</v>
      </c>
      <c r="S263" s="51">
        <f t="shared" si="70"/>
        <v>3931959</v>
      </c>
      <c r="T263" s="52">
        <f t="shared" si="70"/>
        <v>2380507</v>
      </c>
      <c r="U263" s="51">
        <f t="shared" si="61"/>
        <v>-39.457481626843006</v>
      </c>
    </row>
    <row r="264" spans="1:21" x14ac:dyDescent="0.2">
      <c r="A264" s="92"/>
      <c r="B264" s="93"/>
      <c r="C264" s="51"/>
      <c r="D264" s="51"/>
      <c r="E264" s="52"/>
      <c r="F264" s="51"/>
      <c r="G264" s="93"/>
      <c r="H264" s="51"/>
      <c r="I264" s="51"/>
      <c r="J264" s="52"/>
      <c r="K264" s="51"/>
      <c r="L264" s="51"/>
      <c r="M264" s="51"/>
      <c r="N264" s="51"/>
      <c r="O264" s="52"/>
      <c r="P264" s="51"/>
      <c r="Q264" s="51"/>
      <c r="R264" s="51"/>
      <c r="S264" s="51"/>
      <c r="T264" s="52"/>
      <c r="U264" s="51"/>
    </row>
    <row r="265" spans="1:21" x14ac:dyDescent="0.2">
      <c r="A265" s="91" t="s">
        <v>315</v>
      </c>
      <c r="B265" s="93"/>
      <c r="C265" s="51"/>
      <c r="D265" s="51"/>
      <c r="E265" s="52"/>
      <c r="F265" s="51"/>
      <c r="G265" s="93"/>
      <c r="H265" s="51"/>
      <c r="I265" s="51"/>
      <c r="J265" s="52"/>
      <c r="K265" s="51"/>
      <c r="L265" s="51"/>
      <c r="M265" s="51"/>
      <c r="N265" s="51"/>
      <c r="O265" s="52"/>
      <c r="P265" s="51"/>
      <c r="Q265" s="51"/>
      <c r="R265" s="51"/>
      <c r="S265" s="51"/>
      <c r="T265" s="52"/>
      <c r="U265" s="51"/>
    </row>
    <row r="266" spans="1:21" ht="12.75" customHeight="1" x14ac:dyDescent="0.2">
      <c r="A266" s="37" t="s">
        <v>57</v>
      </c>
      <c r="B266" s="16">
        <v>43386</v>
      </c>
      <c r="C266" s="8">
        <v>74156</v>
      </c>
      <c r="D266" s="8">
        <v>305985</v>
      </c>
      <c r="E266" s="31">
        <v>235410</v>
      </c>
      <c r="F266" s="8">
        <f t="shared" si="58"/>
        <v>-23.064856120398058</v>
      </c>
      <c r="G266" s="16">
        <v>45316</v>
      </c>
      <c r="H266" s="8">
        <v>73346</v>
      </c>
      <c r="I266" s="8">
        <v>294681</v>
      </c>
      <c r="J266" s="31">
        <v>240958</v>
      </c>
      <c r="K266" s="8">
        <f t="shared" si="59"/>
        <v>-18.230900533118863</v>
      </c>
      <c r="L266" s="16">
        <v>1260</v>
      </c>
      <c r="M266" s="8">
        <v>1004</v>
      </c>
      <c r="N266" s="8">
        <v>11200</v>
      </c>
      <c r="O266" s="31">
        <v>4240</v>
      </c>
      <c r="P266" s="8">
        <f t="shared" si="60"/>
        <v>-62.142857142857146</v>
      </c>
      <c r="Q266" s="16">
        <f t="shared" ref="Q266:T273" si="71">G266+L266</f>
        <v>46576</v>
      </c>
      <c r="R266" s="8">
        <f t="shared" si="71"/>
        <v>74350</v>
      </c>
      <c r="S266" s="8">
        <f t="shared" si="71"/>
        <v>305881</v>
      </c>
      <c r="T266" s="31">
        <f t="shared" si="71"/>
        <v>245198</v>
      </c>
      <c r="U266" s="8">
        <f t="shared" si="61"/>
        <v>-19.838760825288265</v>
      </c>
    </row>
    <row r="267" spans="1:21" ht="12.75" customHeight="1" x14ac:dyDescent="0.2">
      <c r="A267" s="37" t="s">
        <v>58</v>
      </c>
      <c r="B267" s="16">
        <v>264734</v>
      </c>
      <c r="C267" s="8">
        <v>293753</v>
      </c>
      <c r="D267" s="8">
        <v>2111970</v>
      </c>
      <c r="E267" s="31">
        <v>1053505</v>
      </c>
      <c r="F267" s="8">
        <f t="shared" si="58"/>
        <v>-50.11742591040592</v>
      </c>
      <c r="G267" s="16">
        <v>331000</v>
      </c>
      <c r="H267" s="8">
        <v>295097</v>
      </c>
      <c r="I267" s="8">
        <v>2063579</v>
      </c>
      <c r="J267" s="31">
        <v>1181693</v>
      </c>
      <c r="K267" s="8">
        <f t="shared" si="59"/>
        <v>-42.735751817594576</v>
      </c>
      <c r="L267" s="16">
        <v>16796</v>
      </c>
      <c r="M267" s="8">
        <v>19862</v>
      </c>
      <c r="N267" s="8">
        <v>120662</v>
      </c>
      <c r="O267" s="31">
        <v>44406</v>
      </c>
      <c r="P267" s="8">
        <f t="shared" si="60"/>
        <v>-63.198024232981389</v>
      </c>
      <c r="Q267" s="16">
        <f t="shared" si="71"/>
        <v>347796</v>
      </c>
      <c r="R267" s="8">
        <f t="shared" si="71"/>
        <v>314959</v>
      </c>
      <c r="S267" s="8">
        <f t="shared" si="71"/>
        <v>2184241</v>
      </c>
      <c r="T267" s="31">
        <f t="shared" si="71"/>
        <v>1226099</v>
      </c>
      <c r="U267" s="8">
        <f t="shared" si="61"/>
        <v>-43.866130156882868</v>
      </c>
    </row>
    <row r="268" spans="1:21" ht="12.75" customHeight="1" x14ac:dyDescent="0.2">
      <c r="A268" s="37" t="s">
        <v>60</v>
      </c>
      <c r="B268" s="16">
        <v>25607</v>
      </c>
      <c r="C268" s="8">
        <v>41923</v>
      </c>
      <c r="D268" s="8">
        <v>206493</v>
      </c>
      <c r="E268" s="31">
        <v>165845</v>
      </c>
      <c r="F268" s="8">
        <f t="shared" ref="F268:F330" si="72">(E268-D268)/D268*100</f>
        <v>-19.684928786932247</v>
      </c>
      <c r="G268" s="16">
        <v>21695</v>
      </c>
      <c r="H268" s="8">
        <v>29108</v>
      </c>
      <c r="I268" s="8">
        <v>179178</v>
      </c>
      <c r="J268" s="31">
        <v>139088</v>
      </c>
      <c r="K268" s="8">
        <f t="shared" ref="K268:K330" si="73">(J268-I268)/I268*100</f>
        <v>-22.374398642690512</v>
      </c>
      <c r="L268" s="16">
        <v>5059</v>
      </c>
      <c r="M268" s="8">
        <v>6050</v>
      </c>
      <c r="N268" s="8">
        <v>36321</v>
      </c>
      <c r="O268" s="31">
        <v>20771</v>
      </c>
      <c r="P268" s="8">
        <f t="shared" ref="P268:P330" si="74">(O268-N268)/N268*100</f>
        <v>-42.812697888274002</v>
      </c>
      <c r="Q268" s="16">
        <f t="shared" si="71"/>
        <v>26754</v>
      </c>
      <c r="R268" s="8">
        <f t="shared" si="71"/>
        <v>35158</v>
      </c>
      <c r="S268" s="8">
        <f t="shared" si="71"/>
        <v>215499</v>
      </c>
      <c r="T268" s="31">
        <f t="shared" si="71"/>
        <v>159859</v>
      </c>
      <c r="U268" s="8">
        <f t="shared" ref="U268:U330" si="75">(T268-S268)/S268*100</f>
        <v>-25.819145332460941</v>
      </c>
    </row>
    <row r="269" spans="1:21" ht="12.75" customHeight="1" x14ac:dyDescent="0.2">
      <c r="A269" s="37" t="s">
        <v>61</v>
      </c>
      <c r="B269" s="16">
        <v>0</v>
      </c>
      <c r="C269" s="8">
        <v>0</v>
      </c>
      <c r="D269" s="8">
        <v>1254</v>
      </c>
      <c r="E269" s="31">
        <v>0</v>
      </c>
      <c r="F269" s="8">
        <f t="shared" si="72"/>
        <v>-100</v>
      </c>
      <c r="G269" s="16">
        <v>222</v>
      </c>
      <c r="H269" s="8">
        <v>0</v>
      </c>
      <c r="I269" s="8">
        <v>702</v>
      </c>
      <c r="J269" s="31">
        <v>-22</v>
      </c>
      <c r="K269" s="8">
        <f t="shared" si="73"/>
        <v>-103.13390313390313</v>
      </c>
      <c r="L269" s="16">
        <v>0</v>
      </c>
      <c r="M269" s="8">
        <v>0</v>
      </c>
      <c r="N269" s="8">
        <v>239</v>
      </c>
      <c r="O269" s="31">
        <v>44</v>
      </c>
      <c r="P269" s="8">
        <f t="shared" si="74"/>
        <v>-81.589958158995813</v>
      </c>
      <c r="Q269" s="16">
        <f t="shared" si="71"/>
        <v>222</v>
      </c>
      <c r="R269" s="8">
        <f t="shared" si="71"/>
        <v>0</v>
      </c>
      <c r="S269" s="8">
        <f t="shared" si="71"/>
        <v>941</v>
      </c>
      <c r="T269" s="31">
        <f t="shared" si="71"/>
        <v>22</v>
      </c>
      <c r="U269" s="8">
        <f t="shared" si="75"/>
        <v>-97.662061636556857</v>
      </c>
    </row>
    <row r="270" spans="1:21" ht="12.75" customHeight="1" x14ac:dyDescent="0.2">
      <c r="A270" s="37" t="s">
        <v>51</v>
      </c>
      <c r="B270" s="16">
        <v>7315</v>
      </c>
      <c r="C270" s="8">
        <v>10881</v>
      </c>
      <c r="D270" s="8">
        <v>58403</v>
      </c>
      <c r="E270" s="31">
        <v>36659</v>
      </c>
      <c r="F270" s="8">
        <f t="shared" si="72"/>
        <v>-37.230964162799857</v>
      </c>
      <c r="G270" s="16">
        <v>6464</v>
      </c>
      <c r="H270" s="8">
        <v>7629</v>
      </c>
      <c r="I270" s="8">
        <v>43445</v>
      </c>
      <c r="J270" s="31">
        <v>25269</v>
      </c>
      <c r="K270" s="8">
        <f t="shared" si="73"/>
        <v>-41.836805155944297</v>
      </c>
      <c r="L270" s="16">
        <v>1370</v>
      </c>
      <c r="M270" s="8">
        <v>3272</v>
      </c>
      <c r="N270" s="8">
        <v>15420</v>
      </c>
      <c r="O270" s="31">
        <v>12186</v>
      </c>
      <c r="P270" s="8">
        <f t="shared" si="74"/>
        <v>-20.972762645914397</v>
      </c>
      <c r="Q270" s="16">
        <f t="shared" si="71"/>
        <v>7834</v>
      </c>
      <c r="R270" s="8">
        <f t="shared" si="71"/>
        <v>10901</v>
      </c>
      <c r="S270" s="8">
        <f t="shared" si="71"/>
        <v>58865</v>
      </c>
      <c r="T270" s="31">
        <f t="shared" si="71"/>
        <v>37455</v>
      </c>
      <c r="U270" s="8">
        <f t="shared" si="75"/>
        <v>-36.371358192474304</v>
      </c>
    </row>
    <row r="271" spans="1:21" ht="12.75" customHeight="1" x14ac:dyDescent="0.2">
      <c r="A271" s="37" t="s">
        <v>63</v>
      </c>
      <c r="B271" s="16">
        <v>62420</v>
      </c>
      <c r="C271" s="8">
        <v>65553</v>
      </c>
      <c r="D271" s="8">
        <v>424598</v>
      </c>
      <c r="E271" s="31">
        <v>226440</v>
      </c>
      <c r="F271" s="8">
        <f t="shared" si="72"/>
        <v>-46.669555673837372</v>
      </c>
      <c r="G271" s="16">
        <v>61408</v>
      </c>
      <c r="H271" s="8">
        <v>63054</v>
      </c>
      <c r="I271" s="8">
        <v>403336</v>
      </c>
      <c r="J271" s="31">
        <v>227721</v>
      </c>
      <c r="K271" s="8">
        <f t="shared" si="73"/>
        <v>-43.540621219033262</v>
      </c>
      <c r="L271" s="16">
        <v>1247</v>
      </c>
      <c r="M271" s="8">
        <v>2259</v>
      </c>
      <c r="N271" s="8">
        <v>14144</v>
      </c>
      <c r="O271" s="31">
        <v>5600</v>
      </c>
      <c r="P271" s="8">
        <f t="shared" si="74"/>
        <v>-60.407239819004523</v>
      </c>
      <c r="Q271" s="16">
        <f t="shared" si="71"/>
        <v>62655</v>
      </c>
      <c r="R271" s="8">
        <f t="shared" si="71"/>
        <v>65313</v>
      </c>
      <c r="S271" s="8">
        <f t="shared" si="71"/>
        <v>417480</v>
      </c>
      <c r="T271" s="31">
        <f t="shared" si="71"/>
        <v>233321</v>
      </c>
      <c r="U271" s="8">
        <f t="shared" si="75"/>
        <v>-44.112053272013029</v>
      </c>
    </row>
    <row r="272" spans="1:21" ht="12.75" customHeight="1" x14ac:dyDescent="0.2">
      <c r="A272" s="37" t="s">
        <v>55</v>
      </c>
      <c r="B272" s="16">
        <v>102182</v>
      </c>
      <c r="C272" s="8">
        <v>134725</v>
      </c>
      <c r="D272" s="8">
        <v>730201</v>
      </c>
      <c r="E272" s="31">
        <v>479965</v>
      </c>
      <c r="F272" s="8">
        <f t="shared" si="72"/>
        <v>-34.269468269695601</v>
      </c>
      <c r="G272" s="16">
        <v>114015</v>
      </c>
      <c r="H272" s="8">
        <v>122273</v>
      </c>
      <c r="I272" s="8">
        <v>712557</v>
      </c>
      <c r="J272" s="31">
        <v>462148</v>
      </c>
      <c r="K272" s="8">
        <f t="shared" si="73"/>
        <v>-35.142311422103781</v>
      </c>
      <c r="L272" s="16">
        <v>7422</v>
      </c>
      <c r="M272" s="8">
        <v>4833</v>
      </c>
      <c r="N272" s="8">
        <v>36495</v>
      </c>
      <c r="O272" s="31">
        <v>16405</v>
      </c>
      <c r="P272" s="8">
        <f t="shared" si="74"/>
        <v>-55.048636799561578</v>
      </c>
      <c r="Q272" s="16">
        <f t="shared" si="71"/>
        <v>121437</v>
      </c>
      <c r="R272" s="8">
        <f t="shared" si="71"/>
        <v>127106</v>
      </c>
      <c r="S272" s="8">
        <f t="shared" si="71"/>
        <v>749052</v>
      </c>
      <c r="T272" s="31">
        <f t="shared" si="71"/>
        <v>478553</v>
      </c>
      <c r="U272" s="8">
        <f t="shared" si="75"/>
        <v>-36.112179127750807</v>
      </c>
    </row>
    <row r="273" spans="1:21" ht="12.75" customHeight="1" x14ac:dyDescent="0.2">
      <c r="A273" s="36" t="s">
        <v>73</v>
      </c>
      <c r="B273" s="39">
        <v>505644</v>
      </c>
      <c r="C273" s="32">
        <v>620991</v>
      </c>
      <c r="D273" s="32">
        <v>3838904</v>
      </c>
      <c r="E273" s="33">
        <v>2197824</v>
      </c>
      <c r="F273" s="32">
        <f t="shared" si="72"/>
        <v>-42.74865951323607</v>
      </c>
      <c r="G273" s="39">
        <v>580120</v>
      </c>
      <c r="H273" s="32">
        <v>590507</v>
      </c>
      <c r="I273" s="32">
        <v>3697478</v>
      </c>
      <c r="J273" s="33">
        <v>2276855</v>
      </c>
      <c r="K273" s="32">
        <f t="shared" si="73"/>
        <v>-38.421405076649542</v>
      </c>
      <c r="L273" s="39">
        <v>33154</v>
      </c>
      <c r="M273" s="32">
        <v>37280</v>
      </c>
      <c r="N273" s="32">
        <v>234481</v>
      </c>
      <c r="O273" s="33">
        <v>103652</v>
      </c>
      <c r="P273" s="32">
        <f t="shared" si="74"/>
        <v>-55.795139051778186</v>
      </c>
      <c r="Q273" s="39">
        <f t="shared" si="71"/>
        <v>613274</v>
      </c>
      <c r="R273" s="32">
        <f t="shared" si="71"/>
        <v>627787</v>
      </c>
      <c r="S273" s="32">
        <f t="shared" si="71"/>
        <v>3931959</v>
      </c>
      <c r="T273" s="33">
        <f t="shared" si="71"/>
        <v>2380507</v>
      </c>
      <c r="U273" s="32">
        <f t="shared" si="75"/>
        <v>-39.457481626843006</v>
      </c>
    </row>
    <row r="274" spans="1:21" x14ac:dyDescent="0.2">
      <c r="A274" s="92"/>
      <c r="B274" s="93"/>
      <c r="C274" s="51"/>
      <c r="D274" s="51"/>
      <c r="E274" s="52"/>
      <c r="F274" s="51"/>
      <c r="G274" s="93"/>
      <c r="H274" s="51"/>
      <c r="I274" s="51"/>
      <c r="J274" s="52"/>
      <c r="K274" s="51"/>
      <c r="L274" s="51"/>
      <c r="M274" s="51"/>
      <c r="N274" s="51"/>
      <c r="O274" s="52"/>
      <c r="P274" s="51"/>
      <c r="Q274" s="51"/>
      <c r="R274" s="51"/>
      <c r="S274" s="51"/>
      <c r="T274" s="52"/>
      <c r="U274" s="51"/>
    </row>
    <row r="275" spans="1:21" x14ac:dyDescent="0.2">
      <c r="A275" s="54" t="s">
        <v>14</v>
      </c>
      <c r="B275" s="58"/>
      <c r="C275" s="47"/>
      <c r="D275" s="47"/>
      <c r="E275" s="48"/>
      <c r="F275" s="47"/>
      <c r="G275" s="58"/>
      <c r="H275" s="47"/>
      <c r="I275" s="47"/>
      <c r="J275" s="48"/>
      <c r="K275" s="47"/>
      <c r="L275" s="47"/>
      <c r="M275" s="47"/>
      <c r="N275" s="47"/>
      <c r="O275" s="48"/>
      <c r="P275" s="47"/>
      <c r="Q275" s="47"/>
      <c r="R275" s="47"/>
      <c r="S275" s="47"/>
      <c r="T275" s="48"/>
      <c r="U275" s="47"/>
    </row>
    <row r="276" spans="1:21" x14ac:dyDescent="0.2">
      <c r="A276" s="54" t="s">
        <v>208</v>
      </c>
      <c r="B276" s="58"/>
      <c r="C276" s="47"/>
      <c r="D276" s="47"/>
      <c r="E276" s="48"/>
      <c r="F276" s="47"/>
      <c r="G276" s="58"/>
      <c r="H276" s="47"/>
      <c r="I276" s="47"/>
      <c r="J276" s="48"/>
      <c r="K276" s="47"/>
      <c r="L276" s="47"/>
      <c r="M276" s="47"/>
      <c r="N276" s="47"/>
      <c r="O276" s="48"/>
      <c r="P276" s="47"/>
      <c r="Q276" s="47"/>
      <c r="R276" s="47"/>
      <c r="S276" s="47"/>
      <c r="T276" s="48"/>
      <c r="U276" s="47"/>
    </row>
    <row r="277" spans="1:21" x14ac:dyDescent="0.2">
      <c r="A277" s="54" t="s">
        <v>209</v>
      </c>
      <c r="B277" s="58"/>
      <c r="C277" s="47"/>
      <c r="D277" s="47"/>
      <c r="E277" s="48"/>
      <c r="F277" s="47"/>
      <c r="G277" s="58"/>
      <c r="H277" s="47"/>
      <c r="I277" s="47"/>
      <c r="J277" s="48"/>
      <c r="K277" s="47"/>
      <c r="L277" s="47"/>
      <c r="M277" s="47"/>
      <c r="N277" s="47"/>
      <c r="O277" s="48"/>
      <c r="P277" s="47"/>
      <c r="Q277" s="47"/>
      <c r="R277" s="47"/>
      <c r="S277" s="47"/>
      <c r="T277" s="48"/>
      <c r="U277" s="47"/>
    </row>
    <row r="278" spans="1:21" x14ac:dyDescent="0.2">
      <c r="A278" s="55" t="s">
        <v>210</v>
      </c>
      <c r="B278" s="59">
        <v>209224</v>
      </c>
      <c r="C278" s="49">
        <v>234394</v>
      </c>
      <c r="D278" s="49">
        <v>1365104</v>
      </c>
      <c r="E278" s="50">
        <v>892205</v>
      </c>
      <c r="F278" s="49">
        <f t="shared" si="72"/>
        <v>-34.641975995968075</v>
      </c>
      <c r="G278" s="59">
        <v>133371</v>
      </c>
      <c r="H278" s="49">
        <v>112019</v>
      </c>
      <c r="I278" s="49">
        <v>734044</v>
      </c>
      <c r="J278" s="50">
        <v>434107</v>
      </c>
      <c r="K278" s="49">
        <f t="shared" si="73"/>
        <v>-40.860902071265478</v>
      </c>
      <c r="L278" s="49">
        <v>93803</v>
      </c>
      <c r="M278" s="49">
        <v>114172</v>
      </c>
      <c r="N278" s="49">
        <v>650736</v>
      </c>
      <c r="O278" s="50">
        <v>465528</v>
      </c>
      <c r="P278" s="49">
        <f t="shared" si="74"/>
        <v>-28.461311499594306</v>
      </c>
      <c r="Q278" s="49">
        <f t="shared" ref="Q278:T285" si="76">G278+L278</f>
        <v>227174</v>
      </c>
      <c r="R278" s="49">
        <f t="shared" si="76"/>
        <v>226191</v>
      </c>
      <c r="S278" s="49">
        <f t="shared" si="76"/>
        <v>1384780</v>
      </c>
      <c r="T278" s="50">
        <f t="shared" si="76"/>
        <v>899635</v>
      </c>
      <c r="U278" s="49">
        <f t="shared" si="75"/>
        <v>-35.03408483658054</v>
      </c>
    </row>
    <row r="279" spans="1:21" x14ac:dyDescent="0.2">
      <c r="A279" s="55" t="s">
        <v>211</v>
      </c>
      <c r="B279" s="59">
        <v>379299</v>
      </c>
      <c r="C279" s="49">
        <v>554714</v>
      </c>
      <c r="D279" s="49">
        <v>2915746</v>
      </c>
      <c r="E279" s="50">
        <v>2184899</v>
      </c>
      <c r="F279" s="49">
        <f t="shared" si="72"/>
        <v>-25.06552354011632</v>
      </c>
      <c r="G279" s="59">
        <v>453857</v>
      </c>
      <c r="H279" s="49">
        <v>552008</v>
      </c>
      <c r="I279" s="49">
        <v>2869904</v>
      </c>
      <c r="J279" s="50">
        <v>2181276</v>
      </c>
      <c r="K279" s="49">
        <f t="shared" si="73"/>
        <v>-23.994809582480809</v>
      </c>
      <c r="L279" s="49">
        <v>4044</v>
      </c>
      <c r="M279" s="49">
        <v>5643</v>
      </c>
      <c r="N279" s="49">
        <v>45083</v>
      </c>
      <c r="O279" s="50">
        <v>29783</v>
      </c>
      <c r="P279" s="49">
        <f t="shared" si="74"/>
        <v>-33.937404343100503</v>
      </c>
      <c r="Q279" s="49">
        <f t="shared" si="76"/>
        <v>457901</v>
      </c>
      <c r="R279" s="49">
        <f t="shared" si="76"/>
        <v>557651</v>
      </c>
      <c r="S279" s="49">
        <f t="shared" si="76"/>
        <v>2914987</v>
      </c>
      <c r="T279" s="50">
        <f t="shared" si="76"/>
        <v>2211059</v>
      </c>
      <c r="U279" s="49">
        <f t="shared" si="75"/>
        <v>-24.148581108594996</v>
      </c>
    </row>
    <row r="280" spans="1:21" x14ac:dyDescent="0.2">
      <c r="A280" s="55" t="s">
        <v>212</v>
      </c>
      <c r="B280" s="59">
        <v>30009</v>
      </c>
      <c r="C280" s="49">
        <v>38476</v>
      </c>
      <c r="D280" s="49">
        <v>292167</v>
      </c>
      <c r="E280" s="50">
        <v>187243</v>
      </c>
      <c r="F280" s="49">
        <f t="shared" si="72"/>
        <v>-35.912337806802277</v>
      </c>
      <c r="G280" s="59">
        <v>33990</v>
      </c>
      <c r="H280" s="49">
        <v>39740</v>
      </c>
      <c r="I280" s="49">
        <v>259524</v>
      </c>
      <c r="J280" s="50">
        <v>160234</v>
      </c>
      <c r="K280" s="49">
        <f t="shared" si="73"/>
        <v>-38.258504030455761</v>
      </c>
      <c r="L280" s="49">
        <v>3376</v>
      </c>
      <c r="M280" s="49">
        <v>570</v>
      </c>
      <c r="N280" s="49">
        <v>33362</v>
      </c>
      <c r="O280" s="50">
        <v>18770</v>
      </c>
      <c r="P280" s="49">
        <f t="shared" si="74"/>
        <v>-43.738384988909537</v>
      </c>
      <c r="Q280" s="49">
        <f t="shared" si="76"/>
        <v>37366</v>
      </c>
      <c r="R280" s="49">
        <f t="shared" si="76"/>
        <v>40310</v>
      </c>
      <c r="S280" s="49">
        <f t="shared" si="76"/>
        <v>292886</v>
      </c>
      <c r="T280" s="50">
        <f t="shared" si="76"/>
        <v>179004</v>
      </c>
      <c r="U280" s="49">
        <f t="shared" si="75"/>
        <v>-38.882705216364045</v>
      </c>
    </row>
    <row r="281" spans="1:21" x14ac:dyDescent="0.2">
      <c r="A281" s="55" t="s">
        <v>213</v>
      </c>
      <c r="B281" s="59">
        <v>0</v>
      </c>
      <c r="C281" s="49">
        <v>0</v>
      </c>
      <c r="D281" s="49">
        <v>0</v>
      </c>
      <c r="E281" s="50">
        <v>0</v>
      </c>
      <c r="F281" s="105" t="s">
        <v>23</v>
      </c>
      <c r="G281" s="59">
        <v>0</v>
      </c>
      <c r="H281" s="49">
        <v>0</v>
      </c>
      <c r="I281" s="49">
        <v>0</v>
      </c>
      <c r="J281" s="50">
        <v>12</v>
      </c>
      <c r="K281" s="105" t="s">
        <v>23</v>
      </c>
      <c r="L281" s="49">
        <v>0</v>
      </c>
      <c r="M281" s="49">
        <v>0</v>
      </c>
      <c r="N281" s="49">
        <v>0</v>
      </c>
      <c r="O281" s="50">
        <v>0</v>
      </c>
      <c r="P281" s="105" t="s">
        <v>23</v>
      </c>
      <c r="Q281" s="49">
        <f t="shared" si="76"/>
        <v>0</v>
      </c>
      <c r="R281" s="49">
        <f t="shared" si="76"/>
        <v>0</v>
      </c>
      <c r="S281" s="49">
        <f t="shared" si="76"/>
        <v>0</v>
      </c>
      <c r="T281" s="50">
        <f t="shared" si="76"/>
        <v>12</v>
      </c>
      <c r="U281" s="105" t="s">
        <v>23</v>
      </c>
    </row>
    <row r="282" spans="1:21" x14ac:dyDescent="0.2">
      <c r="A282" s="55" t="s">
        <v>214</v>
      </c>
      <c r="B282" s="59">
        <v>2256</v>
      </c>
      <c r="C282" s="49">
        <v>2102</v>
      </c>
      <c r="D282" s="49">
        <v>14486</v>
      </c>
      <c r="E282" s="50">
        <v>9738</v>
      </c>
      <c r="F282" s="49">
        <f t="shared" si="72"/>
        <v>-32.776473836807952</v>
      </c>
      <c r="G282" s="59">
        <v>188</v>
      </c>
      <c r="H282" s="49">
        <v>0</v>
      </c>
      <c r="I282" s="49">
        <v>3984</v>
      </c>
      <c r="J282" s="50">
        <v>0</v>
      </c>
      <c r="K282" s="49">
        <f>(J282-I282)/I282*100</f>
        <v>-100</v>
      </c>
      <c r="L282" s="49">
        <v>3024</v>
      </c>
      <c r="M282" s="49">
        <v>2140</v>
      </c>
      <c r="N282" s="49">
        <v>12590</v>
      </c>
      <c r="O282" s="50">
        <v>10052</v>
      </c>
      <c r="P282" s="49">
        <f t="shared" si="74"/>
        <v>-20.15885623510723</v>
      </c>
      <c r="Q282" s="49">
        <f t="shared" si="76"/>
        <v>3212</v>
      </c>
      <c r="R282" s="49">
        <f t="shared" si="76"/>
        <v>2140</v>
      </c>
      <c r="S282" s="49">
        <f t="shared" si="76"/>
        <v>16574</v>
      </c>
      <c r="T282" s="50">
        <f t="shared" si="76"/>
        <v>10052</v>
      </c>
      <c r="U282" s="49">
        <f t="shared" si="75"/>
        <v>-39.350790394593943</v>
      </c>
    </row>
    <row r="283" spans="1:21" x14ac:dyDescent="0.2">
      <c r="A283" s="55" t="s">
        <v>215</v>
      </c>
      <c r="B283" s="59">
        <v>10</v>
      </c>
      <c r="C283" s="49">
        <v>0</v>
      </c>
      <c r="D283" s="49">
        <v>40</v>
      </c>
      <c r="E283" s="50">
        <v>20</v>
      </c>
      <c r="F283" s="49">
        <f t="shared" si="72"/>
        <v>-50</v>
      </c>
      <c r="G283" s="59">
        <v>0</v>
      </c>
      <c r="H283" s="49">
        <v>0</v>
      </c>
      <c r="I283" s="49">
        <v>0</v>
      </c>
      <c r="J283" s="50">
        <v>0</v>
      </c>
      <c r="K283" s="105" t="s">
        <v>23</v>
      </c>
      <c r="L283" s="49">
        <v>0</v>
      </c>
      <c r="M283" s="49">
        <v>0</v>
      </c>
      <c r="N283" s="49">
        <v>58</v>
      </c>
      <c r="O283" s="50">
        <v>20</v>
      </c>
      <c r="P283" s="49">
        <f t="shared" si="74"/>
        <v>-65.517241379310349</v>
      </c>
      <c r="Q283" s="49">
        <f t="shared" si="76"/>
        <v>0</v>
      </c>
      <c r="R283" s="49">
        <f t="shared" si="76"/>
        <v>0</v>
      </c>
      <c r="S283" s="49">
        <f t="shared" si="76"/>
        <v>58</v>
      </c>
      <c r="T283" s="50">
        <f t="shared" si="76"/>
        <v>20</v>
      </c>
      <c r="U283" s="49">
        <f t="shared" si="75"/>
        <v>-65.517241379310349</v>
      </c>
    </row>
    <row r="284" spans="1:21" x14ac:dyDescent="0.2">
      <c r="A284" s="55" t="s">
        <v>216</v>
      </c>
      <c r="B284" s="59">
        <v>54479</v>
      </c>
      <c r="C284" s="49">
        <v>89028</v>
      </c>
      <c r="D284" s="49">
        <v>396642</v>
      </c>
      <c r="E284" s="50">
        <v>303077</v>
      </c>
      <c r="F284" s="49">
        <f t="shared" si="72"/>
        <v>-23.589282022579557</v>
      </c>
      <c r="G284" s="59">
        <v>40556</v>
      </c>
      <c r="H284" s="49">
        <v>57368</v>
      </c>
      <c r="I284" s="49">
        <v>259851</v>
      </c>
      <c r="J284" s="50">
        <v>177187</v>
      </c>
      <c r="K284" s="49">
        <f t="shared" si="73"/>
        <v>-31.812076921004728</v>
      </c>
      <c r="L284" s="49">
        <v>22800</v>
      </c>
      <c r="M284" s="49">
        <v>35529</v>
      </c>
      <c r="N284" s="49">
        <v>149937</v>
      </c>
      <c r="O284" s="50">
        <v>147738</v>
      </c>
      <c r="P284" s="49">
        <f t="shared" si="74"/>
        <v>-1.4666159787110586</v>
      </c>
      <c r="Q284" s="49">
        <f t="shared" si="76"/>
        <v>63356</v>
      </c>
      <c r="R284" s="49">
        <f t="shared" si="76"/>
        <v>92897</v>
      </c>
      <c r="S284" s="49">
        <f t="shared" si="76"/>
        <v>409788</v>
      </c>
      <c r="T284" s="50">
        <f t="shared" si="76"/>
        <v>324925</v>
      </c>
      <c r="U284" s="49">
        <f t="shared" si="75"/>
        <v>-20.709000751608148</v>
      </c>
    </row>
    <row r="285" spans="1:21" x14ac:dyDescent="0.2">
      <c r="A285" s="54" t="s">
        <v>127</v>
      </c>
      <c r="B285" s="60">
        <v>675277</v>
      </c>
      <c r="C285" s="51">
        <v>918714</v>
      </c>
      <c r="D285" s="51">
        <v>4984185</v>
      </c>
      <c r="E285" s="52">
        <v>3577182</v>
      </c>
      <c r="F285" s="51">
        <f t="shared" si="72"/>
        <v>-28.229349432254221</v>
      </c>
      <c r="G285" s="60">
        <v>661962</v>
      </c>
      <c r="H285" s="51">
        <v>761135</v>
      </c>
      <c r="I285" s="51">
        <v>4127307</v>
      </c>
      <c r="J285" s="52">
        <v>2952816</v>
      </c>
      <c r="K285" s="51">
        <f t="shared" si="73"/>
        <v>-28.456594093921289</v>
      </c>
      <c r="L285" s="51">
        <v>127047</v>
      </c>
      <c r="M285" s="51">
        <v>158054</v>
      </c>
      <c r="N285" s="51">
        <v>891766</v>
      </c>
      <c r="O285" s="52">
        <v>671891</v>
      </c>
      <c r="P285" s="51">
        <f t="shared" si="74"/>
        <v>-24.65613176550799</v>
      </c>
      <c r="Q285" s="51">
        <f t="shared" si="76"/>
        <v>789009</v>
      </c>
      <c r="R285" s="51">
        <f t="shared" si="76"/>
        <v>919189</v>
      </c>
      <c r="S285" s="51">
        <f t="shared" si="76"/>
        <v>5019073</v>
      </c>
      <c r="T285" s="52">
        <f t="shared" si="76"/>
        <v>3624707</v>
      </c>
      <c r="U285" s="51">
        <f t="shared" si="75"/>
        <v>-27.781345280293792</v>
      </c>
    </row>
    <row r="286" spans="1:21" x14ac:dyDescent="0.2">
      <c r="A286" s="54" t="s">
        <v>217</v>
      </c>
      <c r="B286" s="58"/>
      <c r="C286" s="47"/>
      <c r="D286" s="47"/>
      <c r="E286" s="48"/>
      <c r="F286" s="47"/>
      <c r="G286" s="58"/>
      <c r="H286" s="47"/>
      <c r="I286" s="47"/>
      <c r="J286" s="48"/>
      <c r="K286" s="47"/>
      <c r="L286" s="47"/>
      <c r="M286" s="47"/>
      <c r="N286" s="47"/>
      <c r="O286" s="48"/>
      <c r="P286" s="47"/>
      <c r="Q286" s="47"/>
      <c r="R286" s="47"/>
      <c r="S286" s="47"/>
      <c r="T286" s="48"/>
      <c r="U286" s="47"/>
    </row>
    <row r="287" spans="1:21" x14ac:dyDescent="0.2">
      <c r="A287" s="55" t="s">
        <v>218</v>
      </c>
      <c r="B287" s="59">
        <v>51176</v>
      </c>
      <c r="C287" s="49">
        <v>89402</v>
      </c>
      <c r="D287" s="49">
        <v>265604</v>
      </c>
      <c r="E287" s="50">
        <v>350610</v>
      </c>
      <c r="F287" s="49">
        <f t="shared" si="72"/>
        <v>32.004789084501738</v>
      </c>
      <c r="G287" s="59">
        <v>36120</v>
      </c>
      <c r="H287" s="49">
        <v>67960</v>
      </c>
      <c r="I287" s="49">
        <v>99668</v>
      </c>
      <c r="J287" s="50">
        <v>233533</v>
      </c>
      <c r="K287" s="49">
        <f t="shared" si="73"/>
        <v>134.31091222859894</v>
      </c>
      <c r="L287" s="49">
        <v>24648</v>
      </c>
      <c r="M287" s="49">
        <v>28728</v>
      </c>
      <c r="N287" s="49">
        <v>170054</v>
      </c>
      <c r="O287" s="50">
        <v>117688</v>
      </c>
      <c r="P287" s="49">
        <f t="shared" si="74"/>
        <v>-30.793747868324179</v>
      </c>
      <c r="Q287" s="49">
        <f t="shared" ref="Q287:T293" si="77">G287+L287</f>
        <v>60768</v>
      </c>
      <c r="R287" s="49">
        <f t="shared" si="77"/>
        <v>96688</v>
      </c>
      <c r="S287" s="49">
        <f t="shared" si="77"/>
        <v>269722</v>
      </c>
      <c r="T287" s="50">
        <f t="shared" si="77"/>
        <v>351221</v>
      </c>
      <c r="U287" s="49">
        <f t="shared" si="75"/>
        <v>30.215926027539471</v>
      </c>
    </row>
    <row r="288" spans="1:21" x14ac:dyDescent="0.2">
      <c r="A288" s="55" t="s">
        <v>219</v>
      </c>
      <c r="B288" s="59">
        <v>81180</v>
      </c>
      <c r="C288" s="49">
        <v>153767</v>
      </c>
      <c r="D288" s="49">
        <v>880014</v>
      </c>
      <c r="E288" s="50">
        <v>640253</v>
      </c>
      <c r="F288" s="49">
        <f t="shared" si="72"/>
        <v>-27.245134736492826</v>
      </c>
      <c r="G288" s="59">
        <v>82855</v>
      </c>
      <c r="H288" s="49">
        <v>150830</v>
      </c>
      <c r="I288" s="49">
        <v>832013</v>
      </c>
      <c r="J288" s="50">
        <v>628122</v>
      </c>
      <c r="K288" s="49">
        <f t="shared" si="73"/>
        <v>-24.505746905396911</v>
      </c>
      <c r="L288" s="49">
        <v>3576</v>
      </c>
      <c r="M288" s="49">
        <v>3885</v>
      </c>
      <c r="N288" s="49">
        <v>31247</v>
      </c>
      <c r="O288" s="50">
        <v>21321</v>
      </c>
      <c r="P288" s="49">
        <f t="shared" si="74"/>
        <v>-31.766249559957753</v>
      </c>
      <c r="Q288" s="49">
        <f t="shared" si="77"/>
        <v>86431</v>
      </c>
      <c r="R288" s="49">
        <f t="shared" si="77"/>
        <v>154715</v>
      </c>
      <c r="S288" s="49">
        <f t="shared" si="77"/>
        <v>863260</v>
      </c>
      <c r="T288" s="50">
        <f t="shared" si="77"/>
        <v>649443</v>
      </c>
      <c r="U288" s="49">
        <f t="shared" si="75"/>
        <v>-24.768551768876122</v>
      </c>
    </row>
    <row r="289" spans="1:21" x14ac:dyDescent="0.2">
      <c r="A289" s="55" t="s">
        <v>220</v>
      </c>
      <c r="B289" s="59">
        <v>69401</v>
      </c>
      <c r="C289" s="49">
        <v>119986</v>
      </c>
      <c r="D289" s="49">
        <v>639336</v>
      </c>
      <c r="E289" s="50">
        <v>476433</v>
      </c>
      <c r="F289" s="49">
        <f t="shared" si="72"/>
        <v>-25.480029280378393</v>
      </c>
      <c r="G289" s="59">
        <v>87743</v>
      </c>
      <c r="H289" s="49">
        <v>118547</v>
      </c>
      <c r="I289" s="49">
        <v>617884</v>
      </c>
      <c r="J289" s="50">
        <v>487650</v>
      </c>
      <c r="K289" s="49">
        <f t="shared" si="73"/>
        <v>-21.077419062477748</v>
      </c>
      <c r="L289" s="49">
        <v>4740</v>
      </c>
      <c r="M289" s="49">
        <v>3735</v>
      </c>
      <c r="N289" s="49">
        <v>24908</v>
      </c>
      <c r="O289" s="50">
        <v>10266</v>
      </c>
      <c r="P289" s="49">
        <f t="shared" si="74"/>
        <v>-58.784326320860771</v>
      </c>
      <c r="Q289" s="49">
        <f t="shared" si="77"/>
        <v>92483</v>
      </c>
      <c r="R289" s="49">
        <f t="shared" si="77"/>
        <v>122282</v>
      </c>
      <c r="S289" s="49">
        <f t="shared" si="77"/>
        <v>642792</v>
      </c>
      <c r="T289" s="50">
        <f t="shared" si="77"/>
        <v>497916</v>
      </c>
      <c r="U289" s="49">
        <f t="shared" si="75"/>
        <v>-22.538550573124745</v>
      </c>
    </row>
    <row r="290" spans="1:21" x14ac:dyDescent="0.2">
      <c r="A290" s="55" t="s">
        <v>221</v>
      </c>
      <c r="B290" s="59">
        <v>5816</v>
      </c>
      <c r="C290" s="49">
        <v>158</v>
      </c>
      <c r="D290" s="49">
        <v>70744</v>
      </c>
      <c r="E290" s="50">
        <v>4073</v>
      </c>
      <c r="F290" s="49">
        <f t="shared" si="72"/>
        <v>-94.242621282370237</v>
      </c>
      <c r="G290" s="59">
        <v>204</v>
      </c>
      <c r="H290" s="49">
        <v>0</v>
      </c>
      <c r="I290" s="49">
        <v>17500</v>
      </c>
      <c r="J290" s="50">
        <v>0</v>
      </c>
      <c r="K290" s="49">
        <f t="shared" si="73"/>
        <v>-100</v>
      </c>
      <c r="L290" s="49">
        <v>4120</v>
      </c>
      <c r="M290" s="49">
        <v>1800</v>
      </c>
      <c r="N290" s="49">
        <v>37656</v>
      </c>
      <c r="O290" s="50">
        <v>5819</v>
      </c>
      <c r="P290" s="49">
        <f t="shared" si="74"/>
        <v>-84.546951349054595</v>
      </c>
      <c r="Q290" s="49">
        <f t="shared" si="77"/>
        <v>4324</v>
      </c>
      <c r="R290" s="49">
        <f t="shared" si="77"/>
        <v>1800</v>
      </c>
      <c r="S290" s="49">
        <f t="shared" si="77"/>
        <v>55156</v>
      </c>
      <c r="T290" s="50">
        <f t="shared" si="77"/>
        <v>5819</v>
      </c>
      <c r="U290" s="49">
        <f t="shared" si="75"/>
        <v>-89.449923852346075</v>
      </c>
    </row>
    <row r="291" spans="1:21" x14ac:dyDescent="0.2">
      <c r="A291" s="55" t="s">
        <v>222</v>
      </c>
      <c r="B291" s="59">
        <v>1396</v>
      </c>
      <c r="C291" s="49">
        <v>1440</v>
      </c>
      <c r="D291" s="49">
        <v>6069</v>
      </c>
      <c r="E291" s="50">
        <v>1752</v>
      </c>
      <c r="F291" s="49">
        <f t="shared" si="72"/>
        <v>-71.131982204646562</v>
      </c>
      <c r="G291" s="59">
        <v>0</v>
      </c>
      <c r="H291" s="49">
        <v>0</v>
      </c>
      <c r="I291" s="49">
        <v>0</v>
      </c>
      <c r="J291" s="50">
        <v>0</v>
      </c>
      <c r="K291" s="105" t="s">
        <v>23</v>
      </c>
      <c r="L291" s="49">
        <v>1592</v>
      </c>
      <c r="M291" s="49">
        <v>960</v>
      </c>
      <c r="N291" s="49">
        <v>7315</v>
      </c>
      <c r="O291" s="50">
        <v>1032</v>
      </c>
      <c r="P291" s="49">
        <f t="shared" si="74"/>
        <v>-85.89200273410799</v>
      </c>
      <c r="Q291" s="49">
        <f t="shared" si="77"/>
        <v>1592</v>
      </c>
      <c r="R291" s="49">
        <f t="shared" si="77"/>
        <v>960</v>
      </c>
      <c r="S291" s="49">
        <f t="shared" si="77"/>
        <v>7315</v>
      </c>
      <c r="T291" s="50">
        <f t="shared" si="77"/>
        <v>1032</v>
      </c>
      <c r="U291" s="49">
        <f t="shared" si="75"/>
        <v>-85.89200273410799</v>
      </c>
    </row>
    <row r="292" spans="1:21" x14ac:dyDescent="0.2">
      <c r="A292" s="55" t="s">
        <v>223</v>
      </c>
      <c r="B292" s="59">
        <v>17880</v>
      </c>
      <c r="C292" s="49">
        <v>25860</v>
      </c>
      <c r="D292" s="49">
        <v>158511</v>
      </c>
      <c r="E292" s="50">
        <v>116241</v>
      </c>
      <c r="F292" s="49">
        <f t="shared" si="72"/>
        <v>-26.66691901508413</v>
      </c>
      <c r="G292" s="59">
        <v>3658</v>
      </c>
      <c r="H292" s="49">
        <v>0</v>
      </c>
      <c r="I292" s="49">
        <v>30340</v>
      </c>
      <c r="J292" s="50">
        <v>0</v>
      </c>
      <c r="K292" s="49">
        <f t="shared" si="73"/>
        <v>-100</v>
      </c>
      <c r="L292" s="49">
        <v>16929</v>
      </c>
      <c r="M292" s="49">
        <v>25563</v>
      </c>
      <c r="N292" s="49">
        <v>130510</v>
      </c>
      <c r="O292" s="50">
        <v>118640</v>
      </c>
      <c r="P292" s="49">
        <f t="shared" si="74"/>
        <v>-9.0950884989655965</v>
      </c>
      <c r="Q292" s="49">
        <f t="shared" si="77"/>
        <v>20587</v>
      </c>
      <c r="R292" s="49">
        <f t="shared" si="77"/>
        <v>25563</v>
      </c>
      <c r="S292" s="49">
        <f t="shared" si="77"/>
        <v>160850</v>
      </c>
      <c r="T292" s="50">
        <f t="shared" si="77"/>
        <v>118640</v>
      </c>
      <c r="U292" s="49">
        <f t="shared" si="75"/>
        <v>-26.241840223811003</v>
      </c>
    </row>
    <row r="293" spans="1:21" x14ac:dyDescent="0.2">
      <c r="A293" s="54" t="s">
        <v>127</v>
      </c>
      <c r="B293" s="60">
        <v>226849</v>
      </c>
      <c r="C293" s="51">
        <v>390613</v>
      </c>
      <c r="D293" s="51">
        <v>2020278</v>
      </c>
      <c r="E293" s="52">
        <v>1589362</v>
      </c>
      <c r="F293" s="51">
        <f t="shared" si="72"/>
        <v>-21.329539796008273</v>
      </c>
      <c r="G293" s="60">
        <v>210580</v>
      </c>
      <c r="H293" s="51">
        <v>337337</v>
      </c>
      <c r="I293" s="51">
        <v>1597405</v>
      </c>
      <c r="J293" s="52">
        <v>1349305</v>
      </c>
      <c r="K293" s="51">
        <f t="shared" si="73"/>
        <v>-15.53144005433813</v>
      </c>
      <c r="L293" s="51">
        <v>55605</v>
      </c>
      <c r="M293" s="51">
        <v>64671</v>
      </c>
      <c r="N293" s="51">
        <v>401690</v>
      </c>
      <c r="O293" s="52">
        <v>274766</v>
      </c>
      <c r="P293" s="51">
        <f t="shared" si="74"/>
        <v>-31.597500560133433</v>
      </c>
      <c r="Q293" s="51">
        <f t="shared" si="77"/>
        <v>266185</v>
      </c>
      <c r="R293" s="51">
        <f t="shared" si="77"/>
        <v>402008</v>
      </c>
      <c r="S293" s="51">
        <f t="shared" si="77"/>
        <v>1999095</v>
      </c>
      <c r="T293" s="52">
        <f t="shared" si="77"/>
        <v>1624071</v>
      </c>
      <c r="U293" s="51">
        <f t="shared" si="75"/>
        <v>-18.75968875916352</v>
      </c>
    </row>
    <row r="294" spans="1:21" x14ac:dyDescent="0.2">
      <c r="A294" s="54" t="s">
        <v>224</v>
      </c>
      <c r="B294" s="58"/>
      <c r="C294" s="47"/>
      <c r="D294" s="47"/>
      <c r="E294" s="48"/>
      <c r="F294" s="47"/>
      <c r="G294" s="58"/>
      <c r="H294" s="47"/>
      <c r="I294" s="47"/>
      <c r="J294" s="48"/>
      <c r="K294" s="47"/>
      <c r="L294" s="47"/>
      <c r="M294" s="47"/>
      <c r="N294" s="47"/>
      <c r="O294" s="48"/>
      <c r="P294" s="47"/>
      <c r="Q294" s="47"/>
      <c r="R294" s="47"/>
      <c r="S294" s="47"/>
      <c r="T294" s="48"/>
      <c r="U294" s="47"/>
    </row>
    <row r="295" spans="1:21" x14ac:dyDescent="0.2">
      <c r="A295" s="55" t="s">
        <v>225</v>
      </c>
      <c r="B295" s="59">
        <v>55151</v>
      </c>
      <c r="C295" s="49">
        <v>92026</v>
      </c>
      <c r="D295" s="49">
        <v>484128</v>
      </c>
      <c r="E295" s="50">
        <v>331346</v>
      </c>
      <c r="F295" s="49">
        <f t="shared" si="72"/>
        <v>-31.55818295987838</v>
      </c>
      <c r="G295" s="59">
        <v>43002</v>
      </c>
      <c r="H295" s="49">
        <v>53336</v>
      </c>
      <c r="I295" s="49">
        <v>337937</v>
      </c>
      <c r="J295" s="50">
        <v>201530</v>
      </c>
      <c r="K295" s="49">
        <f t="shared" si="73"/>
        <v>-40.364624175512006</v>
      </c>
      <c r="L295" s="49">
        <v>22132</v>
      </c>
      <c r="M295" s="49">
        <v>35573</v>
      </c>
      <c r="N295" s="49">
        <v>160202</v>
      </c>
      <c r="O295" s="50">
        <v>135939</v>
      </c>
      <c r="P295" s="49">
        <f t="shared" si="74"/>
        <v>-15.145254116677695</v>
      </c>
      <c r="Q295" s="49">
        <f t="shared" ref="Q295:T301" si="78">G295+L295</f>
        <v>65134</v>
      </c>
      <c r="R295" s="49">
        <f t="shared" si="78"/>
        <v>88909</v>
      </c>
      <c r="S295" s="49">
        <f t="shared" si="78"/>
        <v>498139</v>
      </c>
      <c r="T295" s="50">
        <f t="shared" si="78"/>
        <v>337469</v>
      </c>
      <c r="U295" s="49">
        <f t="shared" si="75"/>
        <v>-32.254049572508883</v>
      </c>
    </row>
    <row r="296" spans="1:21" x14ac:dyDescent="0.2">
      <c r="A296" s="55" t="s">
        <v>226</v>
      </c>
      <c r="B296" s="59">
        <v>2060</v>
      </c>
      <c r="C296" s="49">
        <v>2798</v>
      </c>
      <c r="D296" s="49">
        <v>14438</v>
      </c>
      <c r="E296" s="50">
        <v>30910</v>
      </c>
      <c r="F296" s="49">
        <f t="shared" si="72"/>
        <v>114.08782379831001</v>
      </c>
      <c r="G296" s="59">
        <v>1844</v>
      </c>
      <c r="H296" s="49">
        <v>0</v>
      </c>
      <c r="I296" s="49">
        <v>9946</v>
      </c>
      <c r="J296" s="50">
        <v>18896</v>
      </c>
      <c r="K296" s="49">
        <f t="shared" si="73"/>
        <v>89.985923989543537</v>
      </c>
      <c r="L296" s="49">
        <v>2346</v>
      </c>
      <c r="M296" s="49">
        <v>4011</v>
      </c>
      <c r="N296" s="49">
        <v>15133</v>
      </c>
      <c r="O296" s="50">
        <v>16003</v>
      </c>
      <c r="P296" s="49">
        <f t="shared" si="74"/>
        <v>5.749025308927509</v>
      </c>
      <c r="Q296" s="49">
        <f t="shared" si="78"/>
        <v>4190</v>
      </c>
      <c r="R296" s="49">
        <f t="shared" si="78"/>
        <v>4011</v>
      </c>
      <c r="S296" s="49">
        <f t="shared" si="78"/>
        <v>25079</v>
      </c>
      <c r="T296" s="50">
        <f t="shared" si="78"/>
        <v>34899</v>
      </c>
      <c r="U296" s="49">
        <f t="shared" si="75"/>
        <v>39.156266198811757</v>
      </c>
    </row>
    <row r="297" spans="1:21" x14ac:dyDescent="0.2">
      <c r="A297" s="55" t="s">
        <v>227</v>
      </c>
      <c r="B297" s="59">
        <v>21043</v>
      </c>
      <c r="C297" s="49">
        <v>195</v>
      </c>
      <c r="D297" s="49">
        <v>185399</v>
      </c>
      <c r="E297" s="50">
        <v>515</v>
      </c>
      <c r="F297" s="49">
        <f t="shared" si="72"/>
        <v>-99.72222072395212</v>
      </c>
      <c r="G297" s="59">
        <v>27477</v>
      </c>
      <c r="H297" s="49">
        <v>0</v>
      </c>
      <c r="I297" s="49">
        <v>181855</v>
      </c>
      <c r="J297" s="50">
        <v>0</v>
      </c>
      <c r="K297" s="49">
        <f t="shared" si="73"/>
        <v>-100</v>
      </c>
      <c r="L297" s="49">
        <v>0</v>
      </c>
      <c r="M297" s="49">
        <v>160</v>
      </c>
      <c r="N297" s="49">
        <v>2080</v>
      </c>
      <c r="O297" s="50">
        <v>480</v>
      </c>
      <c r="P297" s="49">
        <f t="shared" si="74"/>
        <v>-76.923076923076934</v>
      </c>
      <c r="Q297" s="49">
        <f t="shared" si="78"/>
        <v>27477</v>
      </c>
      <c r="R297" s="49">
        <f t="shared" si="78"/>
        <v>160</v>
      </c>
      <c r="S297" s="49">
        <f t="shared" si="78"/>
        <v>183935</v>
      </c>
      <c r="T297" s="50">
        <f t="shared" si="78"/>
        <v>480</v>
      </c>
      <c r="U297" s="49">
        <f t="shared" si="75"/>
        <v>-99.739038247206892</v>
      </c>
    </row>
    <row r="298" spans="1:21" x14ac:dyDescent="0.2">
      <c r="A298" s="55" t="s">
        <v>228</v>
      </c>
      <c r="B298" s="59">
        <v>0</v>
      </c>
      <c r="C298" s="49">
        <v>0</v>
      </c>
      <c r="D298" s="49">
        <v>0</v>
      </c>
      <c r="E298" s="50">
        <v>0</v>
      </c>
      <c r="F298" s="105" t="s">
        <v>23</v>
      </c>
      <c r="G298" s="59">
        <v>0</v>
      </c>
      <c r="H298" s="49">
        <v>0</v>
      </c>
      <c r="I298" s="49">
        <v>0</v>
      </c>
      <c r="J298" s="50">
        <v>1</v>
      </c>
      <c r="K298" s="105" t="s">
        <v>23</v>
      </c>
      <c r="L298" s="49">
        <v>0</v>
      </c>
      <c r="M298" s="49">
        <v>0</v>
      </c>
      <c r="N298" s="49">
        <v>0</v>
      </c>
      <c r="O298" s="50">
        <v>0</v>
      </c>
      <c r="P298" s="105" t="s">
        <v>23</v>
      </c>
      <c r="Q298" s="49">
        <f t="shared" si="78"/>
        <v>0</v>
      </c>
      <c r="R298" s="49">
        <f t="shared" si="78"/>
        <v>0</v>
      </c>
      <c r="S298" s="49">
        <f t="shared" si="78"/>
        <v>0</v>
      </c>
      <c r="T298" s="50">
        <f t="shared" si="78"/>
        <v>1</v>
      </c>
      <c r="U298" s="105" t="s">
        <v>23</v>
      </c>
    </row>
    <row r="299" spans="1:21" x14ac:dyDescent="0.2">
      <c r="A299" s="55" t="s">
        <v>229</v>
      </c>
      <c r="B299" s="59">
        <v>21945</v>
      </c>
      <c r="C299" s="49">
        <v>30958</v>
      </c>
      <c r="D299" s="49">
        <v>176317</v>
      </c>
      <c r="E299" s="50">
        <v>119760</v>
      </c>
      <c r="F299" s="49">
        <f t="shared" si="72"/>
        <v>-32.0768842482574</v>
      </c>
      <c r="G299" s="59">
        <v>15040</v>
      </c>
      <c r="H299" s="49">
        <v>20164</v>
      </c>
      <c r="I299" s="49">
        <v>113110</v>
      </c>
      <c r="J299" s="50">
        <v>85247</v>
      </c>
      <c r="K299" s="49">
        <f t="shared" si="73"/>
        <v>-24.633542569180445</v>
      </c>
      <c r="L299" s="49">
        <v>11017</v>
      </c>
      <c r="M299" s="49">
        <v>11234</v>
      </c>
      <c r="N299" s="49">
        <v>77005</v>
      </c>
      <c r="O299" s="50">
        <v>38487</v>
      </c>
      <c r="P299" s="49">
        <f t="shared" si="74"/>
        <v>-50.020128563080327</v>
      </c>
      <c r="Q299" s="49">
        <f t="shared" si="78"/>
        <v>26057</v>
      </c>
      <c r="R299" s="49">
        <f t="shared" si="78"/>
        <v>31398</v>
      </c>
      <c r="S299" s="49">
        <f t="shared" si="78"/>
        <v>190115</v>
      </c>
      <c r="T299" s="50">
        <f t="shared" si="78"/>
        <v>123734</v>
      </c>
      <c r="U299" s="49">
        <f t="shared" si="75"/>
        <v>-34.916234910448942</v>
      </c>
    </row>
    <row r="300" spans="1:21" x14ac:dyDescent="0.2">
      <c r="A300" s="55" t="s">
        <v>230</v>
      </c>
      <c r="B300" s="59">
        <v>0</v>
      </c>
      <c r="C300" s="49">
        <v>0</v>
      </c>
      <c r="D300" s="49">
        <v>0</v>
      </c>
      <c r="E300" s="50">
        <v>0</v>
      </c>
      <c r="F300" s="105" t="s">
        <v>23</v>
      </c>
      <c r="G300" s="59">
        <v>0</v>
      </c>
      <c r="H300" s="49">
        <v>0</v>
      </c>
      <c r="I300" s="49">
        <v>0</v>
      </c>
      <c r="J300" s="50">
        <v>0</v>
      </c>
      <c r="K300" s="105" t="s">
        <v>23</v>
      </c>
      <c r="L300" s="49">
        <v>0</v>
      </c>
      <c r="M300" s="49">
        <v>0</v>
      </c>
      <c r="N300" s="49">
        <v>1</v>
      </c>
      <c r="O300" s="50">
        <v>0</v>
      </c>
      <c r="P300" s="49">
        <f t="shared" si="74"/>
        <v>-100</v>
      </c>
      <c r="Q300" s="49">
        <f t="shared" si="78"/>
        <v>0</v>
      </c>
      <c r="R300" s="49">
        <f t="shared" si="78"/>
        <v>0</v>
      </c>
      <c r="S300" s="49">
        <f t="shared" si="78"/>
        <v>1</v>
      </c>
      <c r="T300" s="50">
        <f t="shared" si="78"/>
        <v>0</v>
      </c>
      <c r="U300" s="49">
        <f t="shared" si="75"/>
        <v>-100</v>
      </c>
    </row>
    <row r="301" spans="1:21" x14ac:dyDescent="0.2">
      <c r="A301" s="54" t="s">
        <v>127</v>
      </c>
      <c r="B301" s="60">
        <v>100199</v>
      </c>
      <c r="C301" s="51">
        <v>125977</v>
      </c>
      <c r="D301" s="51">
        <v>860282</v>
      </c>
      <c r="E301" s="52">
        <v>482531</v>
      </c>
      <c r="F301" s="51">
        <f t="shared" si="72"/>
        <v>-43.910136443631274</v>
      </c>
      <c r="G301" s="60">
        <v>87363</v>
      </c>
      <c r="H301" s="51">
        <v>73500</v>
      </c>
      <c r="I301" s="51">
        <v>642848</v>
      </c>
      <c r="J301" s="52">
        <v>305674</v>
      </c>
      <c r="K301" s="51">
        <f t="shared" si="73"/>
        <v>-52.450034844940021</v>
      </c>
      <c r="L301" s="51">
        <v>35495</v>
      </c>
      <c r="M301" s="51">
        <v>50978</v>
      </c>
      <c r="N301" s="51">
        <v>254421</v>
      </c>
      <c r="O301" s="52">
        <v>190909</v>
      </c>
      <c r="P301" s="51">
        <f t="shared" si="74"/>
        <v>-24.963348151292543</v>
      </c>
      <c r="Q301" s="51">
        <f t="shared" si="78"/>
        <v>122858</v>
      </c>
      <c r="R301" s="51">
        <f t="shared" si="78"/>
        <v>124478</v>
      </c>
      <c r="S301" s="51">
        <f t="shared" si="78"/>
        <v>897269</v>
      </c>
      <c r="T301" s="52">
        <f t="shared" si="78"/>
        <v>496583</v>
      </c>
      <c r="U301" s="51">
        <f t="shared" si="75"/>
        <v>-44.656173343779848</v>
      </c>
    </row>
    <row r="302" spans="1:21" x14ac:dyDescent="0.2">
      <c r="A302" s="54" t="s">
        <v>231</v>
      </c>
      <c r="B302" s="58"/>
      <c r="C302" s="47"/>
      <c r="D302" s="47"/>
      <c r="E302" s="48"/>
      <c r="F302" s="47"/>
      <c r="G302" s="58"/>
      <c r="H302" s="47"/>
      <c r="I302" s="47"/>
      <c r="J302" s="48"/>
      <c r="K302" s="47"/>
      <c r="L302" s="47"/>
      <c r="M302" s="47"/>
      <c r="N302" s="47"/>
      <c r="O302" s="48"/>
      <c r="P302" s="47"/>
      <c r="Q302" s="47"/>
      <c r="R302" s="47"/>
      <c r="S302" s="47"/>
      <c r="T302" s="48"/>
      <c r="U302" s="47"/>
    </row>
    <row r="303" spans="1:21" x14ac:dyDescent="0.2">
      <c r="A303" s="55" t="s">
        <v>232</v>
      </c>
      <c r="B303" s="59">
        <v>31014</v>
      </c>
      <c r="C303" s="49">
        <v>37298</v>
      </c>
      <c r="D303" s="49">
        <v>207505</v>
      </c>
      <c r="E303" s="50">
        <v>144177</v>
      </c>
      <c r="F303" s="49">
        <f t="shared" si="72"/>
        <v>-30.518782679935423</v>
      </c>
      <c r="G303" s="59">
        <v>18961</v>
      </c>
      <c r="H303" s="49">
        <v>20178</v>
      </c>
      <c r="I303" s="49">
        <v>125707</v>
      </c>
      <c r="J303" s="50">
        <v>78849</v>
      </c>
      <c r="K303" s="49">
        <f t="shared" si="73"/>
        <v>-37.275569379589044</v>
      </c>
      <c r="L303" s="49">
        <v>12099</v>
      </c>
      <c r="M303" s="49">
        <v>16143</v>
      </c>
      <c r="N303" s="49">
        <v>79393</v>
      </c>
      <c r="O303" s="50">
        <v>69421</v>
      </c>
      <c r="P303" s="49">
        <f t="shared" si="74"/>
        <v>-12.560301286007583</v>
      </c>
      <c r="Q303" s="49">
        <f t="shared" ref="Q303:T309" si="79">G303+L303</f>
        <v>31060</v>
      </c>
      <c r="R303" s="49">
        <f t="shared" si="79"/>
        <v>36321</v>
      </c>
      <c r="S303" s="49">
        <f t="shared" si="79"/>
        <v>205100</v>
      </c>
      <c r="T303" s="50">
        <f t="shared" si="79"/>
        <v>148270</v>
      </c>
      <c r="U303" s="49">
        <f t="shared" si="75"/>
        <v>-27.708434909800093</v>
      </c>
    </row>
    <row r="304" spans="1:21" x14ac:dyDescent="0.2">
      <c r="A304" s="55" t="s">
        <v>233</v>
      </c>
      <c r="B304" s="59">
        <v>6309</v>
      </c>
      <c r="C304" s="49">
        <v>19307</v>
      </c>
      <c r="D304" s="49">
        <v>35640</v>
      </c>
      <c r="E304" s="50">
        <v>48038</v>
      </c>
      <c r="F304" s="49">
        <f t="shared" si="72"/>
        <v>34.786756453423116</v>
      </c>
      <c r="G304" s="59">
        <v>3116</v>
      </c>
      <c r="H304" s="49">
        <v>14953</v>
      </c>
      <c r="I304" s="49">
        <v>21961</v>
      </c>
      <c r="J304" s="50">
        <v>33139</v>
      </c>
      <c r="K304" s="49">
        <f t="shared" si="73"/>
        <v>50.899321524520744</v>
      </c>
      <c r="L304" s="49">
        <v>1034</v>
      </c>
      <c r="M304" s="49">
        <v>1168</v>
      </c>
      <c r="N304" s="49">
        <v>2420</v>
      </c>
      <c r="O304" s="50">
        <v>4293</v>
      </c>
      <c r="P304" s="49">
        <f t="shared" si="74"/>
        <v>77.396694214876035</v>
      </c>
      <c r="Q304" s="49">
        <f t="shared" si="79"/>
        <v>4150</v>
      </c>
      <c r="R304" s="49">
        <f t="shared" si="79"/>
        <v>16121</v>
      </c>
      <c r="S304" s="49">
        <f t="shared" si="79"/>
        <v>24381</v>
      </c>
      <c r="T304" s="50">
        <f t="shared" si="79"/>
        <v>37432</v>
      </c>
      <c r="U304" s="49">
        <f t="shared" si="75"/>
        <v>53.529387637914773</v>
      </c>
    </row>
    <row r="305" spans="1:21" x14ac:dyDescent="0.2">
      <c r="A305" s="55" t="s">
        <v>234</v>
      </c>
      <c r="B305" s="59">
        <v>8068</v>
      </c>
      <c r="C305" s="49">
        <v>46850</v>
      </c>
      <c r="D305" s="49">
        <v>71846</v>
      </c>
      <c r="E305" s="50">
        <v>181007</v>
      </c>
      <c r="F305" s="49">
        <f t="shared" si="72"/>
        <v>151.93747738217854</v>
      </c>
      <c r="G305" s="59">
        <v>7504</v>
      </c>
      <c r="H305" s="49">
        <v>39785</v>
      </c>
      <c r="I305" s="49">
        <v>44062</v>
      </c>
      <c r="J305" s="50">
        <v>158835</v>
      </c>
      <c r="K305" s="49">
        <f t="shared" si="73"/>
        <v>260.48068630566024</v>
      </c>
      <c r="L305" s="49">
        <v>5024</v>
      </c>
      <c r="M305" s="49">
        <v>8364</v>
      </c>
      <c r="N305" s="49">
        <v>23043</v>
      </c>
      <c r="O305" s="50">
        <v>24168</v>
      </c>
      <c r="P305" s="49">
        <f t="shared" si="74"/>
        <v>4.8821767998958467</v>
      </c>
      <c r="Q305" s="49">
        <f t="shared" si="79"/>
        <v>12528</v>
      </c>
      <c r="R305" s="49">
        <f t="shared" si="79"/>
        <v>48149</v>
      </c>
      <c r="S305" s="49">
        <f t="shared" si="79"/>
        <v>67105</v>
      </c>
      <c r="T305" s="50">
        <f t="shared" si="79"/>
        <v>183003</v>
      </c>
      <c r="U305" s="49">
        <f t="shared" si="75"/>
        <v>172.71142239773491</v>
      </c>
    </row>
    <row r="306" spans="1:21" x14ac:dyDescent="0.2">
      <c r="A306" s="55" t="s">
        <v>235</v>
      </c>
      <c r="B306" s="59">
        <v>7574</v>
      </c>
      <c r="C306" s="49">
        <v>10663</v>
      </c>
      <c r="D306" s="49">
        <v>54864</v>
      </c>
      <c r="E306" s="50">
        <v>47554</v>
      </c>
      <c r="F306" s="49">
        <f t="shared" si="72"/>
        <v>-13.323855351414407</v>
      </c>
      <c r="G306" s="59">
        <v>8276</v>
      </c>
      <c r="H306" s="49">
        <v>10395</v>
      </c>
      <c r="I306" s="49">
        <v>53439</v>
      </c>
      <c r="J306" s="50">
        <v>46930</v>
      </c>
      <c r="K306" s="49">
        <f t="shared" si="73"/>
        <v>-12.180242893766726</v>
      </c>
      <c r="L306" s="49">
        <v>1697</v>
      </c>
      <c r="M306" s="49">
        <v>880</v>
      </c>
      <c r="N306" s="49">
        <v>8860</v>
      </c>
      <c r="O306" s="50">
        <v>2723</v>
      </c>
      <c r="P306" s="49">
        <f t="shared" si="74"/>
        <v>-69.266365688487582</v>
      </c>
      <c r="Q306" s="49">
        <f t="shared" si="79"/>
        <v>9973</v>
      </c>
      <c r="R306" s="49">
        <f t="shared" si="79"/>
        <v>11275</v>
      </c>
      <c r="S306" s="49">
        <f t="shared" si="79"/>
        <v>62299</v>
      </c>
      <c r="T306" s="50">
        <f t="shared" si="79"/>
        <v>49653</v>
      </c>
      <c r="U306" s="49">
        <f t="shared" si="75"/>
        <v>-20.298881201945456</v>
      </c>
    </row>
    <row r="307" spans="1:21" x14ac:dyDescent="0.2">
      <c r="A307" s="55" t="s">
        <v>236</v>
      </c>
      <c r="B307" s="59">
        <v>9849</v>
      </c>
      <c r="C307" s="49">
        <v>8036</v>
      </c>
      <c r="D307" s="49">
        <v>66155</v>
      </c>
      <c r="E307" s="50">
        <v>30532</v>
      </c>
      <c r="F307" s="49">
        <f t="shared" si="72"/>
        <v>-53.847781724737366</v>
      </c>
      <c r="G307" s="59">
        <v>4237</v>
      </c>
      <c r="H307" s="49">
        <v>3572</v>
      </c>
      <c r="I307" s="49">
        <v>24818</v>
      </c>
      <c r="J307" s="50">
        <v>12936</v>
      </c>
      <c r="K307" s="49">
        <f t="shared" si="73"/>
        <v>-47.876541220082196</v>
      </c>
      <c r="L307" s="49">
        <v>5514</v>
      </c>
      <c r="M307" s="49">
        <v>4817</v>
      </c>
      <c r="N307" s="49">
        <v>41083</v>
      </c>
      <c r="O307" s="50">
        <v>15373</v>
      </c>
      <c r="P307" s="49">
        <f t="shared" si="74"/>
        <v>-62.580629457439819</v>
      </c>
      <c r="Q307" s="49">
        <f t="shared" si="79"/>
        <v>9751</v>
      </c>
      <c r="R307" s="49">
        <f t="shared" si="79"/>
        <v>8389</v>
      </c>
      <c r="S307" s="49">
        <f t="shared" si="79"/>
        <v>65901</v>
      </c>
      <c r="T307" s="50">
        <f t="shared" si="79"/>
        <v>28309</v>
      </c>
      <c r="U307" s="49">
        <f t="shared" si="75"/>
        <v>-57.043140468278175</v>
      </c>
    </row>
    <row r="308" spans="1:21" x14ac:dyDescent="0.2">
      <c r="A308" s="55" t="s">
        <v>237</v>
      </c>
      <c r="B308" s="59">
        <v>30209</v>
      </c>
      <c r="C308" s="49">
        <v>55127</v>
      </c>
      <c r="D308" s="49">
        <v>302448</v>
      </c>
      <c r="E308" s="50">
        <v>211066</v>
      </c>
      <c r="F308" s="49">
        <f t="shared" si="72"/>
        <v>-30.214119451938849</v>
      </c>
      <c r="G308" s="59">
        <v>34059</v>
      </c>
      <c r="H308" s="49">
        <v>40943</v>
      </c>
      <c r="I308" s="49">
        <v>238313</v>
      </c>
      <c r="J308" s="50">
        <v>164199</v>
      </c>
      <c r="K308" s="49">
        <f t="shared" si="73"/>
        <v>-31.099436455417873</v>
      </c>
      <c r="L308" s="49">
        <v>5991</v>
      </c>
      <c r="M308" s="49">
        <v>13058</v>
      </c>
      <c r="N308" s="49">
        <v>63877</v>
      </c>
      <c r="O308" s="50">
        <v>42451</v>
      </c>
      <c r="P308" s="49">
        <f t="shared" si="74"/>
        <v>-33.542589664511482</v>
      </c>
      <c r="Q308" s="49">
        <f t="shared" si="79"/>
        <v>40050</v>
      </c>
      <c r="R308" s="49">
        <f t="shared" si="79"/>
        <v>54001</v>
      </c>
      <c r="S308" s="49">
        <f t="shared" si="79"/>
        <v>302190</v>
      </c>
      <c r="T308" s="50">
        <f t="shared" si="79"/>
        <v>206650</v>
      </c>
      <c r="U308" s="49">
        <f t="shared" si="75"/>
        <v>-31.615870809755453</v>
      </c>
    </row>
    <row r="309" spans="1:21" x14ac:dyDescent="0.2">
      <c r="A309" s="54" t="s">
        <v>127</v>
      </c>
      <c r="B309" s="60">
        <v>93023</v>
      </c>
      <c r="C309" s="51">
        <v>177281</v>
      </c>
      <c r="D309" s="51">
        <v>738458</v>
      </c>
      <c r="E309" s="52">
        <v>662374</v>
      </c>
      <c r="F309" s="51">
        <f t="shared" si="72"/>
        <v>-10.303091035644545</v>
      </c>
      <c r="G309" s="60">
        <v>76153</v>
      </c>
      <c r="H309" s="51">
        <v>129826</v>
      </c>
      <c r="I309" s="51">
        <v>508300</v>
      </c>
      <c r="J309" s="52">
        <v>494888</v>
      </c>
      <c r="K309" s="51">
        <f t="shared" si="73"/>
        <v>-2.6385992524099939</v>
      </c>
      <c r="L309" s="51">
        <v>31359</v>
      </c>
      <c r="M309" s="51">
        <v>44430</v>
      </c>
      <c r="N309" s="51">
        <v>218676</v>
      </c>
      <c r="O309" s="52">
        <v>158429</v>
      </c>
      <c r="P309" s="51">
        <f t="shared" si="74"/>
        <v>-27.550805758290803</v>
      </c>
      <c r="Q309" s="51">
        <f t="shared" si="79"/>
        <v>107512</v>
      </c>
      <c r="R309" s="51">
        <f t="shared" si="79"/>
        <v>174256</v>
      </c>
      <c r="S309" s="51">
        <f t="shared" si="79"/>
        <v>726976</v>
      </c>
      <c r="T309" s="52">
        <f t="shared" si="79"/>
        <v>653317</v>
      </c>
      <c r="U309" s="51">
        <f t="shared" si="75"/>
        <v>-10.132246456554274</v>
      </c>
    </row>
    <row r="310" spans="1:21" x14ac:dyDescent="0.2">
      <c r="A310" s="54" t="s">
        <v>238</v>
      </c>
      <c r="B310" s="58"/>
      <c r="C310" s="47"/>
      <c r="D310" s="47"/>
      <c r="E310" s="48"/>
      <c r="F310" s="47"/>
      <c r="G310" s="58"/>
      <c r="H310" s="47"/>
      <c r="I310" s="47"/>
      <c r="J310" s="48"/>
      <c r="K310" s="47"/>
      <c r="L310" s="47"/>
      <c r="M310" s="47"/>
      <c r="N310" s="47"/>
      <c r="O310" s="48"/>
      <c r="P310" s="47"/>
      <c r="Q310" s="47"/>
      <c r="R310" s="47"/>
      <c r="S310" s="47"/>
      <c r="T310" s="48"/>
      <c r="U310" s="47"/>
    </row>
    <row r="311" spans="1:21" x14ac:dyDescent="0.2">
      <c r="A311" s="55" t="s">
        <v>239</v>
      </c>
      <c r="B311" s="59">
        <v>11951</v>
      </c>
      <c r="C311" s="49">
        <v>16598</v>
      </c>
      <c r="D311" s="49">
        <v>83829</v>
      </c>
      <c r="E311" s="50">
        <v>59702</v>
      </c>
      <c r="F311" s="49">
        <f t="shared" si="72"/>
        <v>-28.781209366686944</v>
      </c>
      <c r="G311" s="59">
        <v>9877</v>
      </c>
      <c r="H311" s="49">
        <v>12024</v>
      </c>
      <c r="I311" s="49">
        <v>65413</v>
      </c>
      <c r="J311" s="50">
        <v>47512</v>
      </c>
      <c r="K311" s="49">
        <f t="shared" si="73"/>
        <v>-27.366119884426642</v>
      </c>
      <c r="L311" s="49">
        <v>2076</v>
      </c>
      <c r="M311" s="49">
        <v>4167</v>
      </c>
      <c r="N311" s="49">
        <v>16588</v>
      </c>
      <c r="O311" s="50">
        <v>13217</v>
      </c>
      <c r="P311" s="49">
        <f t="shared" si="74"/>
        <v>-20.321919459850495</v>
      </c>
      <c r="Q311" s="49">
        <f t="shared" ref="Q311:T317" si="80">G311+L311</f>
        <v>11953</v>
      </c>
      <c r="R311" s="49">
        <f t="shared" si="80"/>
        <v>16191</v>
      </c>
      <c r="S311" s="49">
        <f t="shared" si="80"/>
        <v>82001</v>
      </c>
      <c r="T311" s="50">
        <f t="shared" si="80"/>
        <v>60729</v>
      </c>
      <c r="U311" s="49">
        <f t="shared" si="75"/>
        <v>-25.941147059182207</v>
      </c>
    </row>
    <row r="312" spans="1:21" x14ac:dyDescent="0.2">
      <c r="A312" s="55" t="s">
        <v>240</v>
      </c>
      <c r="B312" s="59">
        <v>0</v>
      </c>
      <c r="C312" s="49">
        <v>0</v>
      </c>
      <c r="D312" s="49">
        <v>0</v>
      </c>
      <c r="E312" s="50">
        <v>0</v>
      </c>
      <c r="F312" s="105" t="s">
        <v>23</v>
      </c>
      <c r="G312" s="59">
        <v>0</v>
      </c>
      <c r="H312" s="49">
        <v>0</v>
      </c>
      <c r="I312" s="49">
        <v>0</v>
      </c>
      <c r="J312" s="50">
        <v>0</v>
      </c>
      <c r="K312" s="105" t="s">
        <v>23</v>
      </c>
      <c r="L312" s="49">
        <v>0</v>
      </c>
      <c r="M312" s="49">
        <v>0</v>
      </c>
      <c r="N312" s="49">
        <v>0</v>
      </c>
      <c r="O312" s="50">
        <v>8</v>
      </c>
      <c r="P312" s="105" t="s">
        <v>23</v>
      </c>
      <c r="Q312" s="49">
        <f t="shared" si="80"/>
        <v>0</v>
      </c>
      <c r="R312" s="49">
        <f t="shared" si="80"/>
        <v>0</v>
      </c>
      <c r="S312" s="49">
        <f t="shared" si="80"/>
        <v>0</v>
      </c>
      <c r="T312" s="50">
        <f t="shared" si="80"/>
        <v>8</v>
      </c>
      <c r="U312" s="105" t="s">
        <v>23</v>
      </c>
    </row>
    <row r="313" spans="1:21" x14ac:dyDescent="0.2">
      <c r="A313" s="55" t="s">
        <v>241</v>
      </c>
      <c r="B313" s="59">
        <v>90</v>
      </c>
      <c r="C313" s="49">
        <v>0</v>
      </c>
      <c r="D313" s="49">
        <v>728</v>
      </c>
      <c r="E313" s="50">
        <v>60</v>
      </c>
      <c r="F313" s="49">
        <f t="shared" si="72"/>
        <v>-91.758241758241752</v>
      </c>
      <c r="G313" s="59">
        <v>8</v>
      </c>
      <c r="H313" s="49">
        <v>0</v>
      </c>
      <c r="I313" s="49">
        <v>405</v>
      </c>
      <c r="J313" s="50">
        <v>0</v>
      </c>
      <c r="K313" s="49">
        <f t="shared" si="73"/>
        <v>-100</v>
      </c>
      <c r="L313" s="49">
        <v>90</v>
      </c>
      <c r="M313" s="49">
        <v>0</v>
      </c>
      <c r="N313" s="49">
        <v>440</v>
      </c>
      <c r="O313" s="50">
        <v>60</v>
      </c>
      <c r="P313" s="49">
        <f t="shared" si="74"/>
        <v>-86.36363636363636</v>
      </c>
      <c r="Q313" s="49">
        <f t="shared" si="80"/>
        <v>98</v>
      </c>
      <c r="R313" s="49">
        <f t="shared" si="80"/>
        <v>0</v>
      </c>
      <c r="S313" s="49">
        <f t="shared" si="80"/>
        <v>845</v>
      </c>
      <c r="T313" s="50">
        <f t="shared" si="80"/>
        <v>60</v>
      </c>
      <c r="U313" s="49">
        <f t="shared" si="75"/>
        <v>-92.899408284023664</v>
      </c>
    </row>
    <row r="314" spans="1:21" x14ac:dyDescent="0.2">
      <c r="A314" s="55" t="s">
        <v>242</v>
      </c>
      <c r="B314" s="59">
        <v>0</v>
      </c>
      <c r="C314" s="49">
        <v>0</v>
      </c>
      <c r="D314" s="49">
        <v>0</v>
      </c>
      <c r="E314" s="50">
        <v>0</v>
      </c>
      <c r="F314" s="105" t="s">
        <v>23</v>
      </c>
      <c r="G314" s="59">
        <v>0</v>
      </c>
      <c r="H314" s="49">
        <v>0</v>
      </c>
      <c r="I314" s="49">
        <v>0</v>
      </c>
      <c r="J314" s="50">
        <v>3</v>
      </c>
      <c r="K314" s="105" t="s">
        <v>23</v>
      </c>
      <c r="L314" s="49">
        <v>0</v>
      </c>
      <c r="M314" s="49">
        <v>0</v>
      </c>
      <c r="N314" s="49">
        <v>0</v>
      </c>
      <c r="O314" s="50">
        <v>0</v>
      </c>
      <c r="P314" s="105" t="s">
        <v>23</v>
      </c>
      <c r="Q314" s="49">
        <f t="shared" si="80"/>
        <v>0</v>
      </c>
      <c r="R314" s="49">
        <f t="shared" si="80"/>
        <v>0</v>
      </c>
      <c r="S314" s="49">
        <f t="shared" si="80"/>
        <v>0</v>
      </c>
      <c r="T314" s="50">
        <f t="shared" si="80"/>
        <v>3</v>
      </c>
      <c r="U314" s="105" t="s">
        <v>23</v>
      </c>
    </row>
    <row r="315" spans="1:21" x14ac:dyDescent="0.2">
      <c r="A315" s="55" t="s">
        <v>243</v>
      </c>
      <c r="B315" s="59">
        <v>2180</v>
      </c>
      <c r="C315" s="49">
        <v>1832</v>
      </c>
      <c r="D315" s="49">
        <v>11591</v>
      </c>
      <c r="E315" s="50">
        <v>9874</v>
      </c>
      <c r="F315" s="49">
        <f t="shared" si="72"/>
        <v>-14.813217151238028</v>
      </c>
      <c r="G315" s="59">
        <v>592</v>
      </c>
      <c r="H315" s="49">
        <v>509</v>
      </c>
      <c r="I315" s="49">
        <v>4688</v>
      </c>
      <c r="J315" s="50">
        <v>3609</v>
      </c>
      <c r="K315" s="49">
        <f t="shared" si="73"/>
        <v>-23.016211604095563</v>
      </c>
      <c r="L315" s="49">
        <v>1706</v>
      </c>
      <c r="M315" s="49">
        <v>1132</v>
      </c>
      <c r="N315" s="49">
        <v>9531</v>
      </c>
      <c r="O315" s="50">
        <v>5122</v>
      </c>
      <c r="P315" s="49">
        <f t="shared" si="74"/>
        <v>-46.25957402161368</v>
      </c>
      <c r="Q315" s="49">
        <f t="shared" si="80"/>
        <v>2298</v>
      </c>
      <c r="R315" s="49">
        <f t="shared" si="80"/>
        <v>1641</v>
      </c>
      <c r="S315" s="49">
        <f t="shared" si="80"/>
        <v>14219</v>
      </c>
      <c r="T315" s="50">
        <f t="shared" si="80"/>
        <v>8731</v>
      </c>
      <c r="U315" s="49">
        <f t="shared" si="75"/>
        <v>-38.596244461635834</v>
      </c>
    </row>
    <row r="316" spans="1:21" x14ac:dyDescent="0.2">
      <c r="A316" s="55" t="s">
        <v>244</v>
      </c>
      <c r="B316" s="59">
        <v>176</v>
      </c>
      <c r="C316" s="49">
        <v>1507</v>
      </c>
      <c r="D316" s="49">
        <v>5329</v>
      </c>
      <c r="E316" s="50">
        <v>7470</v>
      </c>
      <c r="F316" s="49">
        <f t="shared" si="72"/>
        <v>40.176393319572149</v>
      </c>
      <c r="G316" s="59">
        <v>525</v>
      </c>
      <c r="H316" s="49">
        <v>599</v>
      </c>
      <c r="I316" s="49">
        <v>3026</v>
      </c>
      <c r="J316" s="50">
        <v>1859</v>
      </c>
      <c r="K316" s="49">
        <f t="shared" si="73"/>
        <v>-38.565763384005287</v>
      </c>
      <c r="L316" s="49">
        <v>42</v>
      </c>
      <c r="M316" s="49">
        <v>1604</v>
      </c>
      <c r="N316" s="49">
        <v>320</v>
      </c>
      <c r="O316" s="50">
        <v>4875</v>
      </c>
      <c r="P316" s="49">
        <f t="shared" si="74"/>
        <v>1423.4375</v>
      </c>
      <c r="Q316" s="49">
        <f t="shared" si="80"/>
        <v>567</v>
      </c>
      <c r="R316" s="49">
        <f t="shared" si="80"/>
        <v>2203</v>
      </c>
      <c r="S316" s="49">
        <f t="shared" si="80"/>
        <v>3346</v>
      </c>
      <c r="T316" s="50">
        <f t="shared" si="80"/>
        <v>6734</v>
      </c>
      <c r="U316" s="49">
        <f t="shared" si="75"/>
        <v>101.25523012552303</v>
      </c>
    </row>
    <row r="317" spans="1:21" x14ac:dyDescent="0.2">
      <c r="A317" s="54" t="s">
        <v>127</v>
      </c>
      <c r="B317" s="60">
        <v>14397</v>
      </c>
      <c r="C317" s="51">
        <v>19937</v>
      </c>
      <c r="D317" s="51">
        <v>101477</v>
      </c>
      <c r="E317" s="52">
        <v>77106</v>
      </c>
      <c r="F317" s="51">
        <f t="shared" si="72"/>
        <v>-24.016279551031268</v>
      </c>
      <c r="G317" s="60">
        <v>11002</v>
      </c>
      <c r="H317" s="51">
        <v>13132</v>
      </c>
      <c r="I317" s="51">
        <v>73532</v>
      </c>
      <c r="J317" s="52">
        <v>52983</v>
      </c>
      <c r="K317" s="51">
        <f t="shared" si="73"/>
        <v>-27.945656312897789</v>
      </c>
      <c r="L317" s="51">
        <v>3914</v>
      </c>
      <c r="M317" s="51">
        <v>6903</v>
      </c>
      <c r="N317" s="51">
        <v>26879</v>
      </c>
      <c r="O317" s="52">
        <v>23282</v>
      </c>
      <c r="P317" s="51">
        <f t="shared" si="74"/>
        <v>-13.382194278060942</v>
      </c>
      <c r="Q317" s="51">
        <f t="shared" si="80"/>
        <v>14916</v>
      </c>
      <c r="R317" s="51">
        <f t="shared" si="80"/>
        <v>20035</v>
      </c>
      <c r="S317" s="51">
        <f t="shared" si="80"/>
        <v>100411</v>
      </c>
      <c r="T317" s="52">
        <f t="shared" si="80"/>
        <v>76265</v>
      </c>
      <c r="U317" s="51">
        <f t="shared" si="75"/>
        <v>-24.047166147135275</v>
      </c>
    </row>
    <row r="318" spans="1:21" x14ac:dyDescent="0.2">
      <c r="A318" s="54" t="s">
        <v>245</v>
      </c>
      <c r="B318" s="58"/>
      <c r="C318" s="47"/>
      <c r="D318" s="47"/>
      <c r="E318" s="48"/>
      <c r="F318" s="47"/>
      <c r="G318" s="58"/>
      <c r="H318" s="47"/>
      <c r="I318" s="47"/>
      <c r="J318" s="48"/>
      <c r="K318" s="47"/>
      <c r="L318" s="47"/>
      <c r="M318" s="47"/>
      <c r="N318" s="47"/>
      <c r="O318" s="48"/>
      <c r="P318" s="47"/>
      <c r="Q318" s="47"/>
      <c r="R318" s="47"/>
      <c r="S318" s="47"/>
      <c r="T318" s="48"/>
      <c r="U318" s="47"/>
    </row>
    <row r="319" spans="1:21" x14ac:dyDescent="0.2">
      <c r="A319" s="55" t="s">
        <v>246</v>
      </c>
      <c r="B319" s="59">
        <v>79</v>
      </c>
      <c r="C319" s="49">
        <v>2420</v>
      </c>
      <c r="D319" s="49">
        <v>498</v>
      </c>
      <c r="E319" s="50">
        <v>2420</v>
      </c>
      <c r="F319" s="49">
        <f t="shared" si="72"/>
        <v>385.94377510040158</v>
      </c>
      <c r="G319" s="59">
        <v>75</v>
      </c>
      <c r="H319" s="49">
        <v>1290</v>
      </c>
      <c r="I319" s="49">
        <v>498</v>
      </c>
      <c r="J319" s="50">
        <v>1290</v>
      </c>
      <c r="K319" s="49">
        <f t="shared" si="73"/>
        <v>159.03614457831324</v>
      </c>
      <c r="L319" s="49">
        <v>0</v>
      </c>
      <c r="M319" s="49">
        <v>30</v>
      </c>
      <c r="N319" s="49">
        <v>0</v>
      </c>
      <c r="O319" s="50">
        <v>30</v>
      </c>
      <c r="P319" s="105" t="s">
        <v>23</v>
      </c>
      <c r="Q319" s="49">
        <f t="shared" ref="Q319:T325" si="81">G319+L319</f>
        <v>75</v>
      </c>
      <c r="R319" s="49">
        <f t="shared" si="81"/>
        <v>1320</v>
      </c>
      <c r="S319" s="49">
        <f t="shared" si="81"/>
        <v>498</v>
      </c>
      <c r="T319" s="50">
        <f t="shared" si="81"/>
        <v>1320</v>
      </c>
      <c r="U319" s="49">
        <f t="shared" si="75"/>
        <v>165.06024096385542</v>
      </c>
    </row>
    <row r="320" spans="1:21" x14ac:dyDescent="0.2">
      <c r="A320" s="55" t="s">
        <v>247</v>
      </c>
      <c r="B320" s="59">
        <v>71</v>
      </c>
      <c r="C320" s="49">
        <v>0</v>
      </c>
      <c r="D320" s="49">
        <v>690</v>
      </c>
      <c r="E320" s="50">
        <v>0</v>
      </c>
      <c r="F320" s="49">
        <f t="shared" si="72"/>
        <v>-100</v>
      </c>
      <c r="G320" s="59">
        <v>181</v>
      </c>
      <c r="H320" s="49">
        <v>0</v>
      </c>
      <c r="I320" s="49">
        <v>936</v>
      </c>
      <c r="J320" s="50">
        <v>0</v>
      </c>
      <c r="K320" s="49">
        <f t="shared" si="73"/>
        <v>-100</v>
      </c>
      <c r="L320" s="49">
        <v>0</v>
      </c>
      <c r="M320" s="49">
        <v>0</v>
      </c>
      <c r="N320" s="49">
        <v>0</v>
      </c>
      <c r="O320" s="50">
        <v>0</v>
      </c>
      <c r="P320" s="105" t="s">
        <v>23</v>
      </c>
      <c r="Q320" s="49">
        <f t="shared" si="81"/>
        <v>181</v>
      </c>
      <c r="R320" s="49">
        <f t="shared" si="81"/>
        <v>0</v>
      </c>
      <c r="S320" s="49">
        <f t="shared" si="81"/>
        <v>936</v>
      </c>
      <c r="T320" s="50">
        <f t="shared" si="81"/>
        <v>0</v>
      </c>
      <c r="U320" s="49">
        <f t="shared" si="75"/>
        <v>-100</v>
      </c>
    </row>
    <row r="321" spans="1:21" x14ac:dyDescent="0.2">
      <c r="A321" s="55" t="s">
        <v>248</v>
      </c>
      <c r="B321" s="59">
        <v>0</v>
      </c>
      <c r="C321" s="49">
        <v>0</v>
      </c>
      <c r="D321" s="49">
        <v>120</v>
      </c>
      <c r="E321" s="50">
        <v>0</v>
      </c>
      <c r="F321" s="49">
        <f t="shared" si="72"/>
        <v>-100</v>
      </c>
      <c r="G321" s="59">
        <v>0</v>
      </c>
      <c r="H321" s="49">
        <v>0</v>
      </c>
      <c r="I321" s="49">
        <v>132</v>
      </c>
      <c r="J321" s="50">
        <v>0</v>
      </c>
      <c r="K321" s="49">
        <f t="shared" si="73"/>
        <v>-100</v>
      </c>
      <c r="L321" s="49">
        <v>0</v>
      </c>
      <c r="M321" s="49">
        <v>0</v>
      </c>
      <c r="N321" s="49">
        <v>30</v>
      </c>
      <c r="O321" s="50">
        <v>0</v>
      </c>
      <c r="P321" s="49">
        <f t="shared" si="74"/>
        <v>-100</v>
      </c>
      <c r="Q321" s="49">
        <f t="shared" si="81"/>
        <v>0</v>
      </c>
      <c r="R321" s="49">
        <f t="shared" si="81"/>
        <v>0</v>
      </c>
      <c r="S321" s="49">
        <f t="shared" si="81"/>
        <v>162</v>
      </c>
      <c r="T321" s="50">
        <f t="shared" si="81"/>
        <v>0</v>
      </c>
      <c r="U321" s="49">
        <f t="shared" si="75"/>
        <v>-100</v>
      </c>
    </row>
    <row r="322" spans="1:21" x14ac:dyDescent="0.2">
      <c r="A322" s="55" t="s">
        <v>249</v>
      </c>
      <c r="B322" s="59">
        <v>54</v>
      </c>
      <c r="C322" s="49">
        <v>92</v>
      </c>
      <c r="D322" s="49">
        <v>98</v>
      </c>
      <c r="E322" s="50">
        <v>220</v>
      </c>
      <c r="F322" s="49">
        <f t="shared" si="72"/>
        <v>124.48979591836735</v>
      </c>
      <c r="G322" s="59">
        <v>40</v>
      </c>
      <c r="H322" s="49">
        <v>77</v>
      </c>
      <c r="I322" s="49">
        <v>79</v>
      </c>
      <c r="J322" s="50">
        <v>145</v>
      </c>
      <c r="K322" s="49">
        <f t="shared" si="73"/>
        <v>83.544303797468359</v>
      </c>
      <c r="L322" s="49">
        <v>0</v>
      </c>
      <c r="M322" s="49">
        <v>0</v>
      </c>
      <c r="N322" s="49">
        <v>0</v>
      </c>
      <c r="O322" s="50">
        <v>0</v>
      </c>
      <c r="P322" s="105" t="s">
        <v>23</v>
      </c>
      <c r="Q322" s="49">
        <f t="shared" si="81"/>
        <v>40</v>
      </c>
      <c r="R322" s="49">
        <f t="shared" si="81"/>
        <v>77</v>
      </c>
      <c r="S322" s="49">
        <f t="shared" si="81"/>
        <v>79</v>
      </c>
      <c r="T322" s="50">
        <f t="shared" si="81"/>
        <v>145</v>
      </c>
      <c r="U322" s="49">
        <f t="shared" si="75"/>
        <v>83.544303797468359</v>
      </c>
    </row>
    <row r="323" spans="1:21" x14ac:dyDescent="0.2">
      <c r="A323" s="55" t="s">
        <v>250</v>
      </c>
      <c r="B323" s="59">
        <v>48391</v>
      </c>
      <c r="C323" s="49">
        <v>65223</v>
      </c>
      <c r="D323" s="49">
        <v>350425</v>
      </c>
      <c r="E323" s="50">
        <v>248450</v>
      </c>
      <c r="F323" s="49">
        <f t="shared" si="72"/>
        <v>-29.100378112292219</v>
      </c>
      <c r="G323" s="59">
        <v>64111</v>
      </c>
      <c r="H323" s="49">
        <v>59561</v>
      </c>
      <c r="I323" s="49">
        <v>365596</v>
      </c>
      <c r="J323" s="50">
        <v>247934</v>
      </c>
      <c r="K323" s="49">
        <f t="shared" si="73"/>
        <v>-32.183612512171905</v>
      </c>
      <c r="L323" s="49">
        <v>146</v>
      </c>
      <c r="M323" s="49">
        <v>906</v>
      </c>
      <c r="N323" s="49">
        <v>3445</v>
      </c>
      <c r="O323" s="50">
        <v>1937</v>
      </c>
      <c r="P323" s="49">
        <f t="shared" si="74"/>
        <v>-43.773584905660378</v>
      </c>
      <c r="Q323" s="49">
        <f t="shared" si="81"/>
        <v>64257</v>
      </c>
      <c r="R323" s="49">
        <f t="shared" si="81"/>
        <v>60467</v>
      </c>
      <c r="S323" s="49">
        <f t="shared" si="81"/>
        <v>369041</v>
      </c>
      <c r="T323" s="50">
        <f t="shared" si="81"/>
        <v>249871</v>
      </c>
      <c r="U323" s="49">
        <f t="shared" si="75"/>
        <v>-32.291804975598914</v>
      </c>
    </row>
    <row r="324" spans="1:21" x14ac:dyDescent="0.2">
      <c r="A324" s="55" t="s">
        <v>251</v>
      </c>
      <c r="B324" s="59">
        <v>1459</v>
      </c>
      <c r="C324" s="49">
        <v>1441</v>
      </c>
      <c r="D324" s="49">
        <v>12346</v>
      </c>
      <c r="E324" s="50">
        <v>8659</v>
      </c>
      <c r="F324" s="49">
        <f t="shared" si="72"/>
        <v>-29.863923537988015</v>
      </c>
      <c r="G324" s="59">
        <v>222</v>
      </c>
      <c r="H324" s="49">
        <v>496</v>
      </c>
      <c r="I324" s="49">
        <v>1771</v>
      </c>
      <c r="J324" s="50">
        <v>1908</v>
      </c>
      <c r="K324" s="49">
        <f t="shared" si="73"/>
        <v>7.7357425183512145</v>
      </c>
      <c r="L324" s="49">
        <v>1445</v>
      </c>
      <c r="M324" s="49">
        <v>306</v>
      </c>
      <c r="N324" s="49">
        <v>9763</v>
      </c>
      <c r="O324" s="50">
        <v>5713</v>
      </c>
      <c r="P324" s="49">
        <f t="shared" si="74"/>
        <v>-41.483150670900336</v>
      </c>
      <c r="Q324" s="49">
        <f t="shared" si="81"/>
        <v>1667</v>
      </c>
      <c r="R324" s="49">
        <f t="shared" si="81"/>
        <v>802</v>
      </c>
      <c r="S324" s="49">
        <f t="shared" si="81"/>
        <v>11534</v>
      </c>
      <c r="T324" s="50">
        <f t="shared" si="81"/>
        <v>7621</v>
      </c>
      <c r="U324" s="49">
        <f t="shared" si="75"/>
        <v>-33.925784636726206</v>
      </c>
    </row>
    <row r="325" spans="1:21" x14ac:dyDescent="0.2">
      <c r="A325" s="54" t="s">
        <v>127</v>
      </c>
      <c r="B325" s="60">
        <v>50054</v>
      </c>
      <c r="C325" s="51">
        <v>69176</v>
      </c>
      <c r="D325" s="51">
        <v>364177</v>
      </c>
      <c r="E325" s="52">
        <v>259749</v>
      </c>
      <c r="F325" s="51">
        <f t="shared" si="72"/>
        <v>-28.675067343626864</v>
      </c>
      <c r="G325" s="60">
        <v>64629</v>
      </c>
      <c r="H325" s="51">
        <v>61424</v>
      </c>
      <c r="I325" s="51">
        <v>369012</v>
      </c>
      <c r="J325" s="52">
        <v>251277</v>
      </c>
      <c r="K325" s="51">
        <f t="shared" si="73"/>
        <v>-31.905466488894668</v>
      </c>
      <c r="L325" s="51">
        <v>1591</v>
      </c>
      <c r="M325" s="51">
        <v>1242</v>
      </c>
      <c r="N325" s="51">
        <v>13238</v>
      </c>
      <c r="O325" s="52">
        <v>7680</v>
      </c>
      <c r="P325" s="51">
        <f t="shared" si="74"/>
        <v>-41.985194138087323</v>
      </c>
      <c r="Q325" s="51">
        <f t="shared" si="81"/>
        <v>66220</v>
      </c>
      <c r="R325" s="51">
        <f t="shared" si="81"/>
        <v>62666</v>
      </c>
      <c r="S325" s="51">
        <f t="shared" si="81"/>
        <v>382250</v>
      </c>
      <c r="T325" s="52">
        <f t="shared" si="81"/>
        <v>258957</v>
      </c>
      <c r="U325" s="51">
        <f t="shared" si="75"/>
        <v>-32.25454545454545</v>
      </c>
    </row>
    <row r="326" spans="1:21" x14ac:dyDescent="0.2">
      <c r="A326" s="54" t="s">
        <v>252</v>
      </c>
      <c r="B326" s="58"/>
      <c r="C326" s="47"/>
      <c r="D326" s="47"/>
      <c r="E326" s="48"/>
      <c r="F326" s="47"/>
      <c r="G326" s="58"/>
      <c r="H326" s="47"/>
      <c r="I326" s="47"/>
      <c r="J326" s="48"/>
      <c r="K326" s="47"/>
      <c r="L326" s="47"/>
      <c r="M326" s="47"/>
      <c r="N326" s="47"/>
      <c r="O326" s="48"/>
      <c r="P326" s="47"/>
      <c r="Q326" s="47"/>
      <c r="R326" s="47"/>
      <c r="S326" s="47"/>
      <c r="T326" s="48"/>
      <c r="U326" s="47"/>
    </row>
    <row r="327" spans="1:21" x14ac:dyDescent="0.2">
      <c r="A327" s="55" t="s">
        <v>253</v>
      </c>
      <c r="B327" s="59">
        <v>2843</v>
      </c>
      <c r="C327" s="49">
        <v>6124</v>
      </c>
      <c r="D327" s="49">
        <v>25417</v>
      </c>
      <c r="E327" s="50">
        <v>34457</v>
      </c>
      <c r="F327" s="49">
        <f t="shared" si="72"/>
        <v>35.566746665617501</v>
      </c>
      <c r="G327" s="59">
        <v>1167</v>
      </c>
      <c r="H327" s="49">
        <v>2856</v>
      </c>
      <c r="I327" s="49">
        <v>11974</v>
      </c>
      <c r="J327" s="50">
        <v>8417</v>
      </c>
      <c r="K327" s="49">
        <f t="shared" si="73"/>
        <v>-29.706029731084016</v>
      </c>
      <c r="L327" s="49">
        <v>1639</v>
      </c>
      <c r="M327" s="49">
        <v>2876</v>
      </c>
      <c r="N327" s="49">
        <v>14004</v>
      </c>
      <c r="O327" s="50">
        <v>28085</v>
      </c>
      <c r="P327" s="49">
        <f t="shared" si="74"/>
        <v>100.54984290202799</v>
      </c>
      <c r="Q327" s="49">
        <f t="shared" ref="Q327:T330" si="82">G327+L327</f>
        <v>2806</v>
      </c>
      <c r="R327" s="49">
        <f t="shared" si="82"/>
        <v>5732</v>
      </c>
      <c r="S327" s="49">
        <f t="shared" si="82"/>
        <v>25978</v>
      </c>
      <c r="T327" s="50">
        <f t="shared" si="82"/>
        <v>36502</v>
      </c>
      <c r="U327" s="49">
        <f t="shared" si="75"/>
        <v>40.511201786126719</v>
      </c>
    </row>
    <row r="328" spans="1:21" x14ac:dyDescent="0.2">
      <c r="A328" s="55" t="s">
        <v>254</v>
      </c>
      <c r="B328" s="59">
        <v>1</v>
      </c>
      <c r="C328" s="49">
        <v>0</v>
      </c>
      <c r="D328" s="49">
        <v>81</v>
      </c>
      <c r="E328" s="50">
        <v>0</v>
      </c>
      <c r="F328" s="49">
        <f t="shared" si="72"/>
        <v>-100</v>
      </c>
      <c r="G328" s="59">
        <v>36</v>
      </c>
      <c r="H328" s="49">
        <v>0</v>
      </c>
      <c r="I328" s="49">
        <v>74</v>
      </c>
      <c r="J328" s="50">
        <v>0</v>
      </c>
      <c r="K328" s="49">
        <f t="shared" si="73"/>
        <v>-100</v>
      </c>
      <c r="L328" s="49">
        <v>0</v>
      </c>
      <c r="M328" s="49">
        <v>0</v>
      </c>
      <c r="N328" s="49">
        <v>0</v>
      </c>
      <c r="O328" s="50">
        <v>0</v>
      </c>
      <c r="P328" s="105" t="s">
        <v>23</v>
      </c>
      <c r="Q328" s="49">
        <f t="shared" si="82"/>
        <v>36</v>
      </c>
      <c r="R328" s="49">
        <f t="shared" si="82"/>
        <v>0</v>
      </c>
      <c r="S328" s="49">
        <f t="shared" si="82"/>
        <v>74</v>
      </c>
      <c r="T328" s="50">
        <f t="shared" si="82"/>
        <v>0</v>
      </c>
      <c r="U328" s="49">
        <f t="shared" si="75"/>
        <v>-100</v>
      </c>
    </row>
    <row r="329" spans="1:21" x14ac:dyDescent="0.2">
      <c r="A329" s="55" t="s">
        <v>255</v>
      </c>
      <c r="B329" s="59">
        <v>2156</v>
      </c>
      <c r="C329" s="49">
        <v>3909</v>
      </c>
      <c r="D329" s="49">
        <v>24719</v>
      </c>
      <c r="E329" s="50">
        <v>11979</v>
      </c>
      <c r="F329" s="49">
        <f t="shared" si="72"/>
        <v>-51.539301751688981</v>
      </c>
      <c r="G329" s="59">
        <v>1703</v>
      </c>
      <c r="H329" s="49">
        <v>1791</v>
      </c>
      <c r="I329" s="49">
        <v>14995</v>
      </c>
      <c r="J329" s="50">
        <v>5479</v>
      </c>
      <c r="K329" s="49">
        <f t="shared" si="73"/>
        <v>-63.461153717905972</v>
      </c>
      <c r="L329" s="49">
        <v>1435</v>
      </c>
      <c r="M329" s="49">
        <v>1556</v>
      </c>
      <c r="N329" s="49">
        <v>10152</v>
      </c>
      <c r="O329" s="50">
        <v>6062</v>
      </c>
      <c r="P329" s="49">
        <f t="shared" si="74"/>
        <v>-40.2876280535855</v>
      </c>
      <c r="Q329" s="49">
        <f t="shared" si="82"/>
        <v>3138</v>
      </c>
      <c r="R329" s="49">
        <f t="shared" si="82"/>
        <v>3347</v>
      </c>
      <c r="S329" s="49">
        <f t="shared" si="82"/>
        <v>25147</v>
      </c>
      <c r="T329" s="50">
        <f t="shared" si="82"/>
        <v>11541</v>
      </c>
      <c r="U329" s="49">
        <f t="shared" si="75"/>
        <v>-54.105857557561542</v>
      </c>
    </row>
    <row r="330" spans="1:21" x14ac:dyDescent="0.2">
      <c r="A330" s="54" t="s">
        <v>127</v>
      </c>
      <c r="B330" s="60">
        <v>5000</v>
      </c>
      <c r="C330" s="51">
        <v>10033</v>
      </c>
      <c r="D330" s="51">
        <v>50217</v>
      </c>
      <c r="E330" s="52">
        <v>46436</v>
      </c>
      <c r="F330" s="51">
        <f t="shared" si="72"/>
        <v>-7.5293227393113877</v>
      </c>
      <c r="G330" s="60">
        <v>2906</v>
      </c>
      <c r="H330" s="51">
        <v>4647</v>
      </c>
      <c r="I330" s="51">
        <v>27043</v>
      </c>
      <c r="J330" s="52">
        <v>13896</v>
      </c>
      <c r="K330" s="51">
        <f t="shared" si="73"/>
        <v>-48.615168435454649</v>
      </c>
      <c r="L330" s="51">
        <v>3074</v>
      </c>
      <c r="M330" s="51">
        <v>4432</v>
      </c>
      <c r="N330" s="51">
        <v>24156</v>
      </c>
      <c r="O330" s="52">
        <v>34147</v>
      </c>
      <c r="P330" s="51">
        <f t="shared" si="74"/>
        <v>41.360324557045871</v>
      </c>
      <c r="Q330" s="51">
        <f t="shared" si="82"/>
        <v>5980</v>
      </c>
      <c r="R330" s="51">
        <f t="shared" si="82"/>
        <v>9079</v>
      </c>
      <c r="S330" s="51">
        <f t="shared" si="82"/>
        <v>51199</v>
      </c>
      <c r="T330" s="52">
        <f t="shared" si="82"/>
        <v>48043</v>
      </c>
      <c r="U330" s="51">
        <f t="shared" si="75"/>
        <v>-6.1641828941971522</v>
      </c>
    </row>
    <row r="331" spans="1:21" x14ac:dyDescent="0.2">
      <c r="A331" s="54" t="s">
        <v>256</v>
      </c>
      <c r="B331" s="58"/>
      <c r="C331" s="47"/>
      <c r="D331" s="47"/>
      <c r="E331" s="48"/>
      <c r="F331" s="47"/>
      <c r="G331" s="58"/>
      <c r="H331" s="47"/>
      <c r="I331" s="47"/>
      <c r="J331" s="48"/>
      <c r="K331" s="47"/>
      <c r="L331" s="47"/>
      <c r="M331" s="47"/>
      <c r="N331" s="47"/>
      <c r="O331" s="48"/>
      <c r="P331" s="47"/>
      <c r="Q331" s="47"/>
      <c r="R331" s="47"/>
      <c r="S331" s="47"/>
      <c r="T331" s="48"/>
      <c r="U331" s="47"/>
    </row>
    <row r="332" spans="1:21" x14ac:dyDescent="0.2">
      <c r="A332" s="55" t="s">
        <v>257</v>
      </c>
      <c r="B332" s="59">
        <v>0</v>
      </c>
      <c r="C332" s="49">
        <v>0</v>
      </c>
      <c r="D332" s="49">
        <v>69</v>
      </c>
      <c r="E332" s="50">
        <v>0</v>
      </c>
      <c r="F332" s="49">
        <f t="shared" ref="F332:F390" si="83">(E332-D332)/D332*100</f>
        <v>-100</v>
      </c>
      <c r="G332" s="59">
        <v>18</v>
      </c>
      <c r="H332" s="49">
        <v>0</v>
      </c>
      <c r="I332" s="49">
        <v>59</v>
      </c>
      <c r="J332" s="50">
        <v>0</v>
      </c>
      <c r="K332" s="49">
        <f t="shared" ref="K332:K390" si="84">(J332-I332)/I332*100</f>
        <v>-100</v>
      </c>
      <c r="L332" s="49">
        <v>0</v>
      </c>
      <c r="M332" s="49">
        <v>0</v>
      </c>
      <c r="N332" s="49">
        <v>1</v>
      </c>
      <c r="O332" s="50">
        <v>0</v>
      </c>
      <c r="P332" s="49">
        <f t="shared" ref="P332:P390" si="85">(O332-N332)/N332*100</f>
        <v>-100</v>
      </c>
      <c r="Q332" s="49">
        <f t="shared" ref="Q332:T339" si="86">G332+L332</f>
        <v>18</v>
      </c>
      <c r="R332" s="49">
        <f t="shared" si="86"/>
        <v>0</v>
      </c>
      <c r="S332" s="49">
        <f t="shared" si="86"/>
        <v>60</v>
      </c>
      <c r="T332" s="50">
        <f t="shared" si="86"/>
        <v>0</v>
      </c>
      <c r="U332" s="49">
        <f t="shared" ref="U332:U390" si="87">(T332-S332)/S332*100</f>
        <v>-100</v>
      </c>
    </row>
    <row r="333" spans="1:21" x14ac:dyDescent="0.2">
      <c r="A333" s="55" t="s">
        <v>258</v>
      </c>
      <c r="B333" s="59">
        <v>426</v>
      </c>
      <c r="C333" s="49">
        <v>0</v>
      </c>
      <c r="D333" s="49">
        <v>2239</v>
      </c>
      <c r="E333" s="50">
        <v>1039</v>
      </c>
      <c r="F333" s="49">
        <f t="shared" si="83"/>
        <v>-53.595355069227338</v>
      </c>
      <c r="G333" s="59">
        <v>145</v>
      </c>
      <c r="H333" s="49">
        <v>0</v>
      </c>
      <c r="I333" s="49">
        <v>1158</v>
      </c>
      <c r="J333" s="50">
        <v>368</v>
      </c>
      <c r="K333" s="49">
        <f t="shared" si="84"/>
        <v>-68.221070811744383</v>
      </c>
      <c r="L333" s="49">
        <v>318</v>
      </c>
      <c r="M333" s="49">
        <v>0</v>
      </c>
      <c r="N333" s="49">
        <v>1055</v>
      </c>
      <c r="O333" s="50">
        <v>921</v>
      </c>
      <c r="P333" s="49">
        <f t="shared" si="85"/>
        <v>-12.701421800947868</v>
      </c>
      <c r="Q333" s="49">
        <f t="shared" si="86"/>
        <v>463</v>
      </c>
      <c r="R333" s="49">
        <f t="shared" si="86"/>
        <v>0</v>
      </c>
      <c r="S333" s="49">
        <f t="shared" si="86"/>
        <v>2213</v>
      </c>
      <c r="T333" s="50">
        <f t="shared" si="86"/>
        <v>1289</v>
      </c>
      <c r="U333" s="49">
        <f t="shared" si="87"/>
        <v>-41.75327609579756</v>
      </c>
    </row>
    <row r="334" spans="1:21" x14ac:dyDescent="0.2">
      <c r="A334" s="55" t="s">
        <v>259</v>
      </c>
      <c r="B334" s="59">
        <v>0</v>
      </c>
      <c r="C334" s="49">
        <v>0</v>
      </c>
      <c r="D334" s="49">
        <v>100</v>
      </c>
      <c r="E334" s="50">
        <v>0</v>
      </c>
      <c r="F334" s="49">
        <f t="shared" si="83"/>
        <v>-100</v>
      </c>
      <c r="G334" s="59">
        <v>0</v>
      </c>
      <c r="H334" s="49">
        <v>0</v>
      </c>
      <c r="I334" s="49">
        <v>100</v>
      </c>
      <c r="J334" s="50">
        <v>0</v>
      </c>
      <c r="K334" s="49">
        <f t="shared" si="84"/>
        <v>-100</v>
      </c>
      <c r="L334" s="49">
        <v>0</v>
      </c>
      <c r="M334" s="49">
        <v>0</v>
      </c>
      <c r="N334" s="49">
        <v>0</v>
      </c>
      <c r="O334" s="50">
        <v>0</v>
      </c>
      <c r="P334" s="105" t="s">
        <v>23</v>
      </c>
      <c r="Q334" s="49">
        <f t="shared" si="86"/>
        <v>0</v>
      </c>
      <c r="R334" s="49">
        <f t="shared" si="86"/>
        <v>0</v>
      </c>
      <c r="S334" s="49">
        <f t="shared" si="86"/>
        <v>100</v>
      </c>
      <c r="T334" s="50">
        <f t="shared" si="86"/>
        <v>0</v>
      </c>
      <c r="U334" s="49">
        <f t="shared" si="87"/>
        <v>-100</v>
      </c>
    </row>
    <row r="335" spans="1:21" x14ac:dyDescent="0.2">
      <c r="A335" s="55" t="s">
        <v>260</v>
      </c>
      <c r="B335" s="59">
        <v>8</v>
      </c>
      <c r="C335" s="49">
        <v>55</v>
      </c>
      <c r="D335" s="49">
        <v>329</v>
      </c>
      <c r="E335" s="50">
        <v>375</v>
      </c>
      <c r="F335" s="49">
        <f t="shared" si="83"/>
        <v>13.98176291793313</v>
      </c>
      <c r="G335" s="59">
        <v>108</v>
      </c>
      <c r="H335" s="49">
        <v>84</v>
      </c>
      <c r="I335" s="49">
        <v>349</v>
      </c>
      <c r="J335" s="50">
        <v>312</v>
      </c>
      <c r="K335" s="49">
        <f t="shared" si="84"/>
        <v>-10.601719197707736</v>
      </c>
      <c r="L335" s="49">
        <v>0</v>
      </c>
      <c r="M335" s="49">
        <v>0</v>
      </c>
      <c r="N335" s="49">
        <v>0</v>
      </c>
      <c r="O335" s="50">
        <v>0</v>
      </c>
      <c r="P335" s="105" t="s">
        <v>23</v>
      </c>
      <c r="Q335" s="49">
        <f t="shared" si="86"/>
        <v>108</v>
      </c>
      <c r="R335" s="49">
        <f t="shared" si="86"/>
        <v>84</v>
      </c>
      <c r="S335" s="49">
        <f t="shared" si="86"/>
        <v>349</v>
      </c>
      <c r="T335" s="50">
        <f t="shared" si="86"/>
        <v>312</v>
      </c>
      <c r="U335" s="49">
        <f t="shared" si="87"/>
        <v>-10.601719197707736</v>
      </c>
    </row>
    <row r="336" spans="1:21" x14ac:dyDescent="0.2">
      <c r="A336" s="55" t="s">
        <v>261</v>
      </c>
      <c r="B336" s="59">
        <v>4141</v>
      </c>
      <c r="C336" s="49">
        <v>3376</v>
      </c>
      <c r="D336" s="49">
        <v>28804</v>
      </c>
      <c r="E336" s="50">
        <v>12659</v>
      </c>
      <c r="F336" s="49">
        <f t="shared" si="83"/>
        <v>-56.051242882932925</v>
      </c>
      <c r="G336" s="59">
        <v>1724</v>
      </c>
      <c r="H336" s="49">
        <v>1506</v>
      </c>
      <c r="I336" s="49">
        <v>14169</v>
      </c>
      <c r="J336" s="50">
        <v>5790</v>
      </c>
      <c r="K336" s="49">
        <f t="shared" si="84"/>
        <v>-59.136142282447601</v>
      </c>
      <c r="L336" s="49">
        <v>2845</v>
      </c>
      <c r="M336" s="49">
        <v>1571</v>
      </c>
      <c r="N336" s="49">
        <v>13785</v>
      </c>
      <c r="O336" s="50">
        <v>7477</v>
      </c>
      <c r="P336" s="49">
        <f t="shared" si="85"/>
        <v>-45.759883931809938</v>
      </c>
      <c r="Q336" s="49">
        <f t="shared" si="86"/>
        <v>4569</v>
      </c>
      <c r="R336" s="49">
        <f t="shared" si="86"/>
        <v>3077</v>
      </c>
      <c r="S336" s="49">
        <f t="shared" si="86"/>
        <v>27954</v>
      </c>
      <c r="T336" s="50">
        <f t="shared" si="86"/>
        <v>13267</v>
      </c>
      <c r="U336" s="49">
        <f t="shared" si="87"/>
        <v>-52.539886957143878</v>
      </c>
    </row>
    <row r="337" spans="1:21" x14ac:dyDescent="0.2">
      <c r="A337" s="55" t="s">
        <v>262</v>
      </c>
      <c r="B337" s="59">
        <v>0</v>
      </c>
      <c r="C337" s="49">
        <v>19</v>
      </c>
      <c r="D337" s="49">
        <v>82</v>
      </c>
      <c r="E337" s="50">
        <v>19</v>
      </c>
      <c r="F337" s="49">
        <f t="shared" si="83"/>
        <v>-76.829268292682926</v>
      </c>
      <c r="G337" s="59">
        <v>20</v>
      </c>
      <c r="H337" s="49">
        <v>0</v>
      </c>
      <c r="I337" s="49">
        <v>89</v>
      </c>
      <c r="J337" s="50">
        <v>0</v>
      </c>
      <c r="K337" s="49">
        <f t="shared" si="84"/>
        <v>-100</v>
      </c>
      <c r="L337" s="49">
        <v>0</v>
      </c>
      <c r="M337" s="49">
        <v>0</v>
      </c>
      <c r="N337" s="49">
        <v>0</v>
      </c>
      <c r="O337" s="50">
        <v>0</v>
      </c>
      <c r="P337" s="105" t="s">
        <v>23</v>
      </c>
      <c r="Q337" s="49">
        <f t="shared" si="86"/>
        <v>20</v>
      </c>
      <c r="R337" s="49">
        <f t="shared" si="86"/>
        <v>0</v>
      </c>
      <c r="S337" s="49">
        <f t="shared" si="86"/>
        <v>89</v>
      </c>
      <c r="T337" s="50">
        <f t="shared" si="86"/>
        <v>0</v>
      </c>
      <c r="U337" s="49">
        <f t="shared" si="87"/>
        <v>-100</v>
      </c>
    </row>
    <row r="338" spans="1:21" x14ac:dyDescent="0.2">
      <c r="A338" s="55" t="s">
        <v>263</v>
      </c>
      <c r="B338" s="59">
        <v>18</v>
      </c>
      <c r="C338" s="49">
        <v>18</v>
      </c>
      <c r="D338" s="49">
        <v>104</v>
      </c>
      <c r="E338" s="50">
        <v>117</v>
      </c>
      <c r="F338" s="49">
        <f t="shared" si="83"/>
        <v>12.5</v>
      </c>
      <c r="G338" s="59">
        <v>18</v>
      </c>
      <c r="H338" s="49">
        <v>18</v>
      </c>
      <c r="I338" s="49">
        <v>104</v>
      </c>
      <c r="J338" s="50">
        <v>117</v>
      </c>
      <c r="K338" s="49">
        <f t="shared" si="84"/>
        <v>12.5</v>
      </c>
      <c r="L338" s="49">
        <v>0</v>
      </c>
      <c r="M338" s="49">
        <v>0</v>
      </c>
      <c r="N338" s="49">
        <v>0</v>
      </c>
      <c r="O338" s="50">
        <v>0</v>
      </c>
      <c r="P338" s="105" t="s">
        <v>23</v>
      </c>
      <c r="Q338" s="49">
        <f t="shared" si="86"/>
        <v>18</v>
      </c>
      <c r="R338" s="49">
        <f t="shared" si="86"/>
        <v>18</v>
      </c>
      <c r="S338" s="49">
        <f t="shared" si="86"/>
        <v>104</v>
      </c>
      <c r="T338" s="50">
        <f t="shared" si="86"/>
        <v>117</v>
      </c>
      <c r="U338" s="49">
        <f t="shared" si="87"/>
        <v>12.5</v>
      </c>
    </row>
    <row r="339" spans="1:21" x14ac:dyDescent="0.2">
      <c r="A339" s="54" t="s">
        <v>127</v>
      </c>
      <c r="B339" s="60">
        <v>4593</v>
      </c>
      <c r="C339" s="51">
        <v>3468</v>
      </c>
      <c r="D339" s="51">
        <v>31727</v>
      </c>
      <c r="E339" s="52">
        <v>14209</v>
      </c>
      <c r="F339" s="51">
        <f t="shared" si="83"/>
        <v>-55.214801273363378</v>
      </c>
      <c r="G339" s="60">
        <v>2033</v>
      </c>
      <c r="H339" s="51">
        <v>1608</v>
      </c>
      <c r="I339" s="51">
        <v>16028</v>
      </c>
      <c r="J339" s="52">
        <v>6587</v>
      </c>
      <c r="K339" s="51">
        <f t="shared" si="84"/>
        <v>-58.903169453456449</v>
      </c>
      <c r="L339" s="51">
        <v>3163</v>
      </c>
      <c r="M339" s="51">
        <v>1571</v>
      </c>
      <c r="N339" s="51">
        <v>14841</v>
      </c>
      <c r="O339" s="52">
        <v>8398</v>
      </c>
      <c r="P339" s="51">
        <f t="shared" si="85"/>
        <v>-43.4135166093929</v>
      </c>
      <c r="Q339" s="51">
        <f t="shared" si="86"/>
        <v>5196</v>
      </c>
      <c r="R339" s="51">
        <f t="shared" si="86"/>
        <v>3179</v>
      </c>
      <c r="S339" s="51">
        <f t="shared" si="86"/>
        <v>30869</v>
      </c>
      <c r="T339" s="52">
        <f t="shared" si="86"/>
        <v>14985</v>
      </c>
      <c r="U339" s="51">
        <f t="shared" si="87"/>
        <v>-51.45615342252745</v>
      </c>
    </row>
    <row r="340" spans="1:21" x14ac:dyDescent="0.2">
      <c r="A340" s="54" t="s">
        <v>264</v>
      </c>
      <c r="B340" s="58"/>
      <c r="C340" s="47"/>
      <c r="D340" s="47"/>
      <c r="E340" s="48"/>
      <c r="F340" s="47"/>
      <c r="G340" s="58"/>
      <c r="H340" s="47"/>
      <c r="I340" s="47"/>
      <c r="J340" s="48"/>
      <c r="K340" s="47"/>
      <c r="L340" s="47"/>
      <c r="M340" s="47"/>
      <c r="N340" s="47"/>
      <c r="O340" s="48"/>
      <c r="P340" s="47"/>
      <c r="Q340" s="47"/>
      <c r="R340" s="47"/>
      <c r="S340" s="47"/>
      <c r="T340" s="48"/>
      <c r="U340" s="47"/>
    </row>
    <row r="341" spans="1:21" x14ac:dyDescent="0.2">
      <c r="A341" s="55" t="s">
        <v>265</v>
      </c>
      <c r="B341" s="59">
        <v>5</v>
      </c>
      <c r="C341" s="49">
        <v>0</v>
      </c>
      <c r="D341" s="49">
        <v>65</v>
      </c>
      <c r="E341" s="50">
        <v>17</v>
      </c>
      <c r="F341" s="49">
        <f t="shared" si="83"/>
        <v>-73.846153846153854</v>
      </c>
      <c r="G341" s="59">
        <v>13</v>
      </c>
      <c r="H341" s="49">
        <v>2</v>
      </c>
      <c r="I341" s="49">
        <v>91</v>
      </c>
      <c r="J341" s="50">
        <v>101</v>
      </c>
      <c r="K341" s="49">
        <f t="shared" si="84"/>
        <v>10.989010989010989</v>
      </c>
      <c r="L341" s="49">
        <v>0</v>
      </c>
      <c r="M341" s="49">
        <v>0</v>
      </c>
      <c r="N341" s="49">
        <v>0</v>
      </c>
      <c r="O341" s="50">
        <v>0</v>
      </c>
      <c r="P341" s="105" t="s">
        <v>23</v>
      </c>
      <c r="Q341" s="49">
        <f t="shared" ref="Q341:T347" si="88">G341+L341</f>
        <v>13</v>
      </c>
      <c r="R341" s="49">
        <f t="shared" si="88"/>
        <v>2</v>
      </c>
      <c r="S341" s="49">
        <f t="shared" si="88"/>
        <v>91</v>
      </c>
      <c r="T341" s="50">
        <f t="shared" si="88"/>
        <v>101</v>
      </c>
      <c r="U341" s="49">
        <f t="shared" si="87"/>
        <v>10.989010989010989</v>
      </c>
    </row>
    <row r="342" spans="1:21" x14ac:dyDescent="0.2">
      <c r="A342" s="55" t="s">
        <v>266</v>
      </c>
      <c r="B342" s="59">
        <v>2</v>
      </c>
      <c r="C342" s="49">
        <v>0</v>
      </c>
      <c r="D342" s="49">
        <v>65</v>
      </c>
      <c r="E342" s="50">
        <v>50</v>
      </c>
      <c r="F342" s="49">
        <f t="shared" si="83"/>
        <v>-23.076923076923077</v>
      </c>
      <c r="G342" s="59">
        <v>19</v>
      </c>
      <c r="H342" s="49">
        <v>0</v>
      </c>
      <c r="I342" s="49">
        <v>71</v>
      </c>
      <c r="J342" s="50">
        <v>52</v>
      </c>
      <c r="K342" s="49">
        <f t="shared" si="84"/>
        <v>-26.760563380281688</v>
      </c>
      <c r="L342" s="49">
        <v>0</v>
      </c>
      <c r="M342" s="49">
        <v>0</v>
      </c>
      <c r="N342" s="49">
        <v>0</v>
      </c>
      <c r="O342" s="50">
        <v>0</v>
      </c>
      <c r="P342" s="105" t="s">
        <v>23</v>
      </c>
      <c r="Q342" s="49">
        <f t="shared" si="88"/>
        <v>19</v>
      </c>
      <c r="R342" s="49">
        <f t="shared" si="88"/>
        <v>0</v>
      </c>
      <c r="S342" s="49">
        <f t="shared" si="88"/>
        <v>71</v>
      </c>
      <c r="T342" s="50">
        <f t="shared" si="88"/>
        <v>52</v>
      </c>
      <c r="U342" s="49">
        <f t="shared" si="87"/>
        <v>-26.760563380281688</v>
      </c>
    </row>
    <row r="343" spans="1:21" x14ac:dyDescent="0.2">
      <c r="A343" s="55" t="s">
        <v>267</v>
      </c>
      <c r="B343" s="59">
        <v>26</v>
      </c>
      <c r="C343" s="49">
        <v>0</v>
      </c>
      <c r="D343" s="49">
        <v>133</v>
      </c>
      <c r="E343" s="50">
        <v>0</v>
      </c>
      <c r="F343" s="49">
        <f t="shared" si="83"/>
        <v>-100</v>
      </c>
      <c r="G343" s="59">
        <v>59</v>
      </c>
      <c r="H343" s="49">
        <v>31</v>
      </c>
      <c r="I343" s="49">
        <v>347</v>
      </c>
      <c r="J343" s="50">
        <v>60</v>
      </c>
      <c r="K343" s="49">
        <f t="shared" si="84"/>
        <v>-82.708933717579242</v>
      </c>
      <c r="L343" s="49">
        <v>0</v>
      </c>
      <c r="M343" s="49">
        <v>0</v>
      </c>
      <c r="N343" s="49">
        <v>0</v>
      </c>
      <c r="O343" s="50">
        <v>0</v>
      </c>
      <c r="P343" s="105" t="s">
        <v>23</v>
      </c>
      <c r="Q343" s="49">
        <f t="shared" si="88"/>
        <v>59</v>
      </c>
      <c r="R343" s="49">
        <f t="shared" si="88"/>
        <v>31</v>
      </c>
      <c r="S343" s="49">
        <f t="shared" si="88"/>
        <v>347</v>
      </c>
      <c r="T343" s="50">
        <f t="shared" si="88"/>
        <v>60</v>
      </c>
      <c r="U343" s="49">
        <f t="shared" si="87"/>
        <v>-82.708933717579242</v>
      </c>
    </row>
    <row r="344" spans="1:21" x14ac:dyDescent="0.2">
      <c r="A344" s="55" t="s">
        <v>268</v>
      </c>
      <c r="B344" s="59">
        <v>0</v>
      </c>
      <c r="C344" s="49">
        <v>0</v>
      </c>
      <c r="D344" s="49">
        <v>0</v>
      </c>
      <c r="E344" s="50">
        <v>0</v>
      </c>
      <c r="F344" s="105" t="s">
        <v>23</v>
      </c>
      <c r="G344" s="59">
        <v>3</v>
      </c>
      <c r="H344" s="49">
        <v>0</v>
      </c>
      <c r="I344" s="49">
        <v>10</v>
      </c>
      <c r="J344" s="50">
        <v>0</v>
      </c>
      <c r="K344" s="49">
        <f t="shared" si="84"/>
        <v>-100</v>
      </c>
      <c r="L344" s="49">
        <v>0</v>
      </c>
      <c r="M344" s="49">
        <v>0</v>
      </c>
      <c r="N344" s="49">
        <v>0</v>
      </c>
      <c r="O344" s="50">
        <v>0</v>
      </c>
      <c r="P344" s="105" t="s">
        <v>23</v>
      </c>
      <c r="Q344" s="49">
        <f t="shared" si="88"/>
        <v>3</v>
      </c>
      <c r="R344" s="49">
        <f t="shared" si="88"/>
        <v>0</v>
      </c>
      <c r="S344" s="49">
        <f t="shared" si="88"/>
        <v>10</v>
      </c>
      <c r="T344" s="50">
        <f t="shared" si="88"/>
        <v>0</v>
      </c>
      <c r="U344" s="49">
        <f t="shared" si="87"/>
        <v>-100</v>
      </c>
    </row>
    <row r="345" spans="1:21" x14ac:dyDescent="0.2">
      <c r="A345" s="55" t="s">
        <v>269</v>
      </c>
      <c r="B345" s="59">
        <v>0</v>
      </c>
      <c r="C345" s="49">
        <v>0</v>
      </c>
      <c r="D345" s="49">
        <v>0</v>
      </c>
      <c r="E345" s="50">
        <v>0</v>
      </c>
      <c r="F345" s="105" t="s">
        <v>23</v>
      </c>
      <c r="G345" s="59">
        <v>0</v>
      </c>
      <c r="H345" s="49">
        <v>0</v>
      </c>
      <c r="I345" s="49">
        <v>1</v>
      </c>
      <c r="J345" s="50">
        <v>0</v>
      </c>
      <c r="K345" s="49">
        <f t="shared" si="84"/>
        <v>-100</v>
      </c>
      <c r="L345" s="49">
        <v>0</v>
      </c>
      <c r="M345" s="49">
        <v>0</v>
      </c>
      <c r="N345" s="49">
        <v>0</v>
      </c>
      <c r="O345" s="50">
        <v>0</v>
      </c>
      <c r="P345" s="105" t="s">
        <v>23</v>
      </c>
      <c r="Q345" s="49">
        <f t="shared" si="88"/>
        <v>0</v>
      </c>
      <c r="R345" s="49">
        <f t="shared" si="88"/>
        <v>0</v>
      </c>
      <c r="S345" s="49">
        <f t="shared" si="88"/>
        <v>1</v>
      </c>
      <c r="T345" s="50">
        <f t="shared" si="88"/>
        <v>0</v>
      </c>
      <c r="U345" s="49">
        <f t="shared" si="87"/>
        <v>-100</v>
      </c>
    </row>
    <row r="346" spans="1:21" x14ac:dyDescent="0.2">
      <c r="A346" s="55" t="s">
        <v>270</v>
      </c>
      <c r="B346" s="59">
        <v>7</v>
      </c>
      <c r="C346" s="49">
        <v>10</v>
      </c>
      <c r="D346" s="49">
        <v>8</v>
      </c>
      <c r="E346" s="50">
        <v>98</v>
      </c>
      <c r="F346" s="49">
        <f t="shared" si="83"/>
        <v>1125</v>
      </c>
      <c r="G346" s="59">
        <v>29</v>
      </c>
      <c r="H346" s="49">
        <v>45</v>
      </c>
      <c r="I346" s="49">
        <v>99</v>
      </c>
      <c r="J346" s="50">
        <v>192</v>
      </c>
      <c r="K346" s="49">
        <f t="shared" si="84"/>
        <v>93.939393939393938</v>
      </c>
      <c r="L346" s="49">
        <v>0</v>
      </c>
      <c r="M346" s="49">
        <v>0</v>
      </c>
      <c r="N346" s="49">
        <v>0</v>
      </c>
      <c r="O346" s="50">
        <v>0</v>
      </c>
      <c r="P346" s="105" t="s">
        <v>23</v>
      </c>
      <c r="Q346" s="49">
        <f t="shared" si="88"/>
        <v>29</v>
      </c>
      <c r="R346" s="49">
        <f t="shared" si="88"/>
        <v>45</v>
      </c>
      <c r="S346" s="49">
        <f t="shared" si="88"/>
        <v>99</v>
      </c>
      <c r="T346" s="50">
        <f t="shared" si="88"/>
        <v>192</v>
      </c>
      <c r="U346" s="49">
        <f t="shared" si="87"/>
        <v>93.939393939393938</v>
      </c>
    </row>
    <row r="347" spans="1:21" x14ac:dyDescent="0.2">
      <c r="A347" s="54" t="s">
        <v>127</v>
      </c>
      <c r="B347" s="60">
        <v>40</v>
      </c>
      <c r="C347" s="51">
        <v>10</v>
      </c>
      <c r="D347" s="51">
        <v>271</v>
      </c>
      <c r="E347" s="52">
        <v>165</v>
      </c>
      <c r="F347" s="51">
        <f t="shared" si="83"/>
        <v>-39.114391143911433</v>
      </c>
      <c r="G347" s="60">
        <v>123</v>
      </c>
      <c r="H347" s="51">
        <v>78</v>
      </c>
      <c r="I347" s="51">
        <v>619</v>
      </c>
      <c r="J347" s="52">
        <v>405</v>
      </c>
      <c r="K347" s="51">
        <f t="shared" si="84"/>
        <v>-34.571890145395798</v>
      </c>
      <c r="L347" s="51">
        <v>0</v>
      </c>
      <c r="M347" s="51">
        <v>0</v>
      </c>
      <c r="N347" s="51">
        <v>0</v>
      </c>
      <c r="O347" s="52">
        <v>0</v>
      </c>
      <c r="P347" s="113" t="s">
        <v>23</v>
      </c>
      <c r="Q347" s="51">
        <f t="shared" si="88"/>
        <v>123</v>
      </c>
      <c r="R347" s="51">
        <f t="shared" si="88"/>
        <v>78</v>
      </c>
      <c r="S347" s="51">
        <f t="shared" si="88"/>
        <v>619</v>
      </c>
      <c r="T347" s="52">
        <f t="shared" si="88"/>
        <v>405</v>
      </c>
      <c r="U347" s="51">
        <f t="shared" si="87"/>
        <v>-34.571890145395798</v>
      </c>
    </row>
    <row r="348" spans="1:21" x14ac:dyDescent="0.2">
      <c r="A348" s="54" t="s">
        <v>271</v>
      </c>
      <c r="B348" s="58"/>
      <c r="C348" s="47"/>
      <c r="D348" s="47"/>
      <c r="E348" s="48"/>
      <c r="F348" s="47"/>
      <c r="G348" s="58"/>
      <c r="H348" s="47"/>
      <c r="I348" s="47"/>
      <c r="J348" s="48"/>
      <c r="K348" s="47"/>
      <c r="L348" s="47"/>
      <c r="M348" s="47"/>
      <c r="N348" s="47"/>
      <c r="O348" s="48"/>
      <c r="P348" s="47"/>
      <c r="Q348" s="47"/>
      <c r="R348" s="47"/>
      <c r="S348" s="47"/>
      <c r="T348" s="48"/>
      <c r="U348" s="47"/>
    </row>
    <row r="349" spans="1:21" x14ac:dyDescent="0.2">
      <c r="A349" s="55" t="s">
        <v>272</v>
      </c>
      <c r="B349" s="59">
        <v>2</v>
      </c>
      <c r="C349" s="49">
        <v>0</v>
      </c>
      <c r="D349" s="49">
        <v>90</v>
      </c>
      <c r="E349" s="50">
        <v>11</v>
      </c>
      <c r="F349" s="49">
        <f t="shared" si="83"/>
        <v>-87.777777777777771</v>
      </c>
      <c r="G349" s="59">
        <v>31</v>
      </c>
      <c r="H349" s="49">
        <v>4</v>
      </c>
      <c r="I349" s="49">
        <v>97</v>
      </c>
      <c r="J349" s="50">
        <v>59</v>
      </c>
      <c r="K349" s="49">
        <f t="shared" si="84"/>
        <v>-39.175257731958766</v>
      </c>
      <c r="L349" s="49">
        <v>0</v>
      </c>
      <c r="M349" s="49">
        <v>0</v>
      </c>
      <c r="N349" s="49">
        <v>0</v>
      </c>
      <c r="O349" s="50">
        <v>0</v>
      </c>
      <c r="P349" s="105" t="s">
        <v>23</v>
      </c>
      <c r="Q349" s="49">
        <f t="shared" ref="Q349:T353" si="89">G349+L349</f>
        <v>31</v>
      </c>
      <c r="R349" s="49">
        <f t="shared" si="89"/>
        <v>4</v>
      </c>
      <c r="S349" s="49">
        <f t="shared" si="89"/>
        <v>97</v>
      </c>
      <c r="T349" s="50">
        <f t="shared" si="89"/>
        <v>59</v>
      </c>
      <c r="U349" s="49">
        <f t="shared" si="87"/>
        <v>-39.175257731958766</v>
      </c>
    </row>
    <row r="350" spans="1:21" x14ac:dyDescent="0.2">
      <c r="A350" s="55" t="s">
        <v>273</v>
      </c>
      <c r="B350" s="59">
        <v>20</v>
      </c>
      <c r="C350" s="49">
        <v>1</v>
      </c>
      <c r="D350" s="49">
        <v>234</v>
      </c>
      <c r="E350" s="50">
        <v>140</v>
      </c>
      <c r="F350" s="49">
        <f t="shared" si="83"/>
        <v>-40.17094017094017</v>
      </c>
      <c r="G350" s="59">
        <v>22</v>
      </c>
      <c r="H350" s="49">
        <v>23</v>
      </c>
      <c r="I350" s="49">
        <v>104</v>
      </c>
      <c r="J350" s="50">
        <v>155</v>
      </c>
      <c r="K350" s="49">
        <f t="shared" si="84"/>
        <v>49.038461538461533</v>
      </c>
      <c r="L350" s="49">
        <v>0</v>
      </c>
      <c r="M350" s="49">
        <v>0</v>
      </c>
      <c r="N350" s="49">
        <v>0</v>
      </c>
      <c r="O350" s="50">
        <v>0</v>
      </c>
      <c r="P350" s="105" t="s">
        <v>23</v>
      </c>
      <c r="Q350" s="49">
        <f t="shared" si="89"/>
        <v>22</v>
      </c>
      <c r="R350" s="49">
        <f t="shared" si="89"/>
        <v>23</v>
      </c>
      <c r="S350" s="49">
        <f t="shared" si="89"/>
        <v>104</v>
      </c>
      <c r="T350" s="50">
        <f t="shared" si="89"/>
        <v>155</v>
      </c>
      <c r="U350" s="49">
        <f t="shared" si="87"/>
        <v>49.038461538461533</v>
      </c>
    </row>
    <row r="351" spans="1:21" x14ac:dyDescent="0.2">
      <c r="A351" s="55" t="s">
        <v>274</v>
      </c>
      <c r="B351" s="59">
        <v>30</v>
      </c>
      <c r="C351" s="49">
        <v>0</v>
      </c>
      <c r="D351" s="49">
        <v>177</v>
      </c>
      <c r="E351" s="50">
        <v>0</v>
      </c>
      <c r="F351" s="49">
        <f t="shared" si="83"/>
        <v>-100</v>
      </c>
      <c r="G351" s="59">
        <v>25</v>
      </c>
      <c r="H351" s="49">
        <v>0</v>
      </c>
      <c r="I351" s="49">
        <v>141</v>
      </c>
      <c r="J351" s="50">
        <v>0</v>
      </c>
      <c r="K351" s="49">
        <f t="shared" si="84"/>
        <v>-100</v>
      </c>
      <c r="L351" s="49">
        <v>0</v>
      </c>
      <c r="M351" s="49">
        <v>0</v>
      </c>
      <c r="N351" s="49">
        <v>0</v>
      </c>
      <c r="O351" s="50">
        <v>0</v>
      </c>
      <c r="P351" s="105" t="s">
        <v>23</v>
      </c>
      <c r="Q351" s="49">
        <f t="shared" si="89"/>
        <v>25</v>
      </c>
      <c r="R351" s="49">
        <f t="shared" si="89"/>
        <v>0</v>
      </c>
      <c r="S351" s="49">
        <f t="shared" si="89"/>
        <v>141</v>
      </c>
      <c r="T351" s="50">
        <f t="shared" si="89"/>
        <v>0</v>
      </c>
      <c r="U351" s="49">
        <f t="shared" si="87"/>
        <v>-100</v>
      </c>
    </row>
    <row r="352" spans="1:21" x14ac:dyDescent="0.2">
      <c r="A352" s="55" t="s">
        <v>275</v>
      </c>
      <c r="B352" s="59">
        <v>0</v>
      </c>
      <c r="C352" s="49">
        <v>0</v>
      </c>
      <c r="D352" s="49">
        <v>14</v>
      </c>
      <c r="E352" s="50">
        <v>0</v>
      </c>
      <c r="F352" s="49">
        <f t="shared" si="83"/>
        <v>-100</v>
      </c>
      <c r="G352" s="59">
        <v>3</v>
      </c>
      <c r="H352" s="49">
        <v>28</v>
      </c>
      <c r="I352" s="49">
        <v>136</v>
      </c>
      <c r="J352" s="50">
        <v>68</v>
      </c>
      <c r="K352" s="49">
        <f t="shared" si="84"/>
        <v>-50</v>
      </c>
      <c r="L352" s="49">
        <v>0</v>
      </c>
      <c r="M352" s="49">
        <v>0</v>
      </c>
      <c r="N352" s="49">
        <v>0</v>
      </c>
      <c r="O352" s="50">
        <v>0</v>
      </c>
      <c r="P352" s="105" t="s">
        <v>23</v>
      </c>
      <c r="Q352" s="49">
        <f t="shared" si="89"/>
        <v>3</v>
      </c>
      <c r="R352" s="49">
        <f t="shared" si="89"/>
        <v>28</v>
      </c>
      <c r="S352" s="49">
        <f t="shared" si="89"/>
        <v>136</v>
      </c>
      <c r="T352" s="50">
        <f t="shared" si="89"/>
        <v>68</v>
      </c>
      <c r="U352" s="49">
        <f t="shared" si="87"/>
        <v>-50</v>
      </c>
    </row>
    <row r="353" spans="1:21" x14ac:dyDescent="0.2">
      <c r="A353" s="54" t="s">
        <v>127</v>
      </c>
      <c r="B353" s="60">
        <v>52</v>
      </c>
      <c r="C353" s="51">
        <v>1</v>
      </c>
      <c r="D353" s="51">
        <v>515</v>
      </c>
      <c r="E353" s="52">
        <v>151</v>
      </c>
      <c r="F353" s="51">
        <f t="shared" si="83"/>
        <v>-70.679611650485441</v>
      </c>
      <c r="G353" s="60">
        <v>81</v>
      </c>
      <c r="H353" s="51">
        <v>55</v>
      </c>
      <c r="I353" s="51">
        <v>478</v>
      </c>
      <c r="J353" s="52">
        <v>282</v>
      </c>
      <c r="K353" s="51">
        <f t="shared" si="84"/>
        <v>-41.004184100418414</v>
      </c>
      <c r="L353" s="51">
        <v>0</v>
      </c>
      <c r="M353" s="51">
        <v>0</v>
      </c>
      <c r="N353" s="51">
        <v>0</v>
      </c>
      <c r="O353" s="52">
        <v>0</v>
      </c>
      <c r="P353" s="113" t="s">
        <v>23</v>
      </c>
      <c r="Q353" s="51">
        <f t="shared" si="89"/>
        <v>81</v>
      </c>
      <c r="R353" s="51">
        <f t="shared" si="89"/>
        <v>55</v>
      </c>
      <c r="S353" s="51">
        <f t="shared" si="89"/>
        <v>478</v>
      </c>
      <c r="T353" s="52">
        <f t="shared" si="89"/>
        <v>282</v>
      </c>
      <c r="U353" s="51">
        <f t="shared" si="87"/>
        <v>-41.004184100418414</v>
      </c>
    </row>
    <row r="354" spans="1:21" x14ac:dyDescent="0.2">
      <c r="A354" s="54" t="s">
        <v>276</v>
      </c>
      <c r="B354" s="58"/>
      <c r="C354" s="47"/>
      <c r="D354" s="47"/>
      <c r="E354" s="48"/>
      <c r="F354" s="47"/>
      <c r="G354" s="58"/>
      <c r="H354" s="47"/>
      <c r="I354" s="47"/>
      <c r="J354" s="48"/>
      <c r="K354" s="47"/>
      <c r="L354" s="47"/>
      <c r="M354" s="47"/>
      <c r="N354" s="47"/>
      <c r="O354" s="48"/>
      <c r="P354" s="47"/>
      <c r="Q354" s="47"/>
      <c r="R354" s="47"/>
      <c r="S354" s="47"/>
      <c r="T354" s="48"/>
      <c r="U354" s="47"/>
    </row>
    <row r="355" spans="1:21" x14ac:dyDescent="0.2">
      <c r="A355" s="55" t="s">
        <v>277</v>
      </c>
      <c r="B355" s="59">
        <v>10</v>
      </c>
      <c r="C355" s="49">
        <v>0</v>
      </c>
      <c r="D355" s="49">
        <v>156</v>
      </c>
      <c r="E355" s="50">
        <v>31</v>
      </c>
      <c r="F355" s="49">
        <f t="shared" si="83"/>
        <v>-80.128205128205138</v>
      </c>
      <c r="G355" s="59">
        <v>51</v>
      </c>
      <c r="H355" s="49">
        <v>6</v>
      </c>
      <c r="I355" s="49">
        <v>294</v>
      </c>
      <c r="J355" s="50">
        <v>72</v>
      </c>
      <c r="K355" s="49">
        <f t="shared" si="84"/>
        <v>-75.510204081632651</v>
      </c>
      <c r="L355" s="49">
        <v>0</v>
      </c>
      <c r="M355" s="49">
        <v>0</v>
      </c>
      <c r="N355" s="49">
        <v>0</v>
      </c>
      <c r="O355" s="50">
        <v>0</v>
      </c>
      <c r="P355" s="105" t="s">
        <v>23</v>
      </c>
      <c r="Q355" s="49">
        <f t="shared" ref="Q355:T359" si="90">G355+L355</f>
        <v>51</v>
      </c>
      <c r="R355" s="49">
        <f t="shared" si="90"/>
        <v>6</v>
      </c>
      <c r="S355" s="49">
        <f t="shared" si="90"/>
        <v>294</v>
      </c>
      <c r="T355" s="50">
        <f t="shared" si="90"/>
        <v>72</v>
      </c>
      <c r="U355" s="49">
        <f t="shared" si="87"/>
        <v>-75.510204081632651</v>
      </c>
    </row>
    <row r="356" spans="1:21" x14ac:dyDescent="0.2">
      <c r="A356" s="55" t="s">
        <v>278</v>
      </c>
      <c r="B356" s="59">
        <v>1</v>
      </c>
      <c r="C356" s="49">
        <v>0</v>
      </c>
      <c r="D356" s="49">
        <v>2</v>
      </c>
      <c r="E356" s="50">
        <v>0</v>
      </c>
      <c r="F356" s="49">
        <f t="shared" si="83"/>
        <v>-100</v>
      </c>
      <c r="G356" s="59">
        <v>3</v>
      </c>
      <c r="H356" s="49">
        <v>0</v>
      </c>
      <c r="I356" s="49">
        <v>16</v>
      </c>
      <c r="J356" s="50">
        <v>0</v>
      </c>
      <c r="K356" s="49">
        <f t="shared" si="84"/>
        <v>-100</v>
      </c>
      <c r="L356" s="49">
        <v>0</v>
      </c>
      <c r="M356" s="49">
        <v>0</v>
      </c>
      <c r="N356" s="49">
        <v>0</v>
      </c>
      <c r="O356" s="50">
        <v>0</v>
      </c>
      <c r="P356" s="105" t="s">
        <v>23</v>
      </c>
      <c r="Q356" s="49">
        <f t="shared" si="90"/>
        <v>3</v>
      </c>
      <c r="R356" s="49">
        <f t="shared" si="90"/>
        <v>0</v>
      </c>
      <c r="S356" s="49">
        <f t="shared" si="90"/>
        <v>16</v>
      </c>
      <c r="T356" s="50">
        <f t="shared" si="90"/>
        <v>0</v>
      </c>
      <c r="U356" s="49">
        <f t="shared" si="87"/>
        <v>-100</v>
      </c>
    </row>
    <row r="357" spans="1:21" x14ac:dyDescent="0.2">
      <c r="A357" s="55" t="s">
        <v>279</v>
      </c>
      <c r="B357" s="59">
        <v>0</v>
      </c>
      <c r="C357" s="49">
        <v>0</v>
      </c>
      <c r="D357" s="49">
        <v>0</v>
      </c>
      <c r="E357" s="50">
        <v>0</v>
      </c>
      <c r="F357" s="105" t="s">
        <v>23</v>
      </c>
      <c r="G357" s="59">
        <v>0</v>
      </c>
      <c r="H357" s="49">
        <v>1</v>
      </c>
      <c r="I357" s="49">
        <v>0</v>
      </c>
      <c r="J357" s="50">
        <v>25</v>
      </c>
      <c r="K357" s="105" t="s">
        <v>23</v>
      </c>
      <c r="L357" s="49">
        <v>0</v>
      </c>
      <c r="M357" s="49">
        <v>0</v>
      </c>
      <c r="N357" s="49">
        <v>0</v>
      </c>
      <c r="O357" s="50">
        <v>0</v>
      </c>
      <c r="P357" s="105" t="s">
        <v>23</v>
      </c>
      <c r="Q357" s="49">
        <f t="shared" si="90"/>
        <v>0</v>
      </c>
      <c r="R357" s="49">
        <f t="shared" si="90"/>
        <v>1</v>
      </c>
      <c r="S357" s="49">
        <f t="shared" si="90"/>
        <v>0</v>
      </c>
      <c r="T357" s="50">
        <f t="shared" si="90"/>
        <v>25</v>
      </c>
      <c r="U357" s="105" t="s">
        <v>23</v>
      </c>
    </row>
    <row r="358" spans="1:21" x14ac:dyDescent="0.2">
      <c r="A358" s="54" t="s">
        <v>127</v>
      </c>
      <c r="B358" s="60">
        <v>11</v>
      </c>
      <c r="C358" s="51">
        <v>0</v>
      </c>
      <c r="D358" s="51">
        <v>158</v>
      </c>
      <c r="E358" s="52">
        <v>31</v>
      </c>
      <c r="F358" s="51">
        <f t="shared" si="83"/>
        <v>-80.379746835443029</v>
      </c>
      <c r="G358" s="60">
        <v>54</v>
      </c>
      <c r="H358" s="51">
        <v>7</v>
      </c>
      <c r="I358" s="51">
        <v>310</v>
      </c>
      <c r="J358" s="52">
        <v>97</v>
      </c>
      <c r="K358" s="51">
        <f t="shared" si="84"/>
        <v>-68.709677419354847</v>
      </c>
      <c r="L358" s="51">
        <v>0</v>
      </c>
      <c r="M358" s="51">
        <v>0</v>
      </c>
      <c r="N358" s="51">
        <v>0</v>
      </c>
      <c r="O358" s="52">
        <v>0</v>
      </c>
      <c r="P358" s="113" t="s">
        <v>23</v>
      </c>
      <c r="Q358" s="51">
        <f t="shared" si="90"/>
        <v>54</v>
      </c>
      <c r="R358" s="51">
        <f t="shared" si="90"/>
        <v>7</v>
      </c>
      <c r="S358" s="51">
        <f t="shared" si="90"/>
        <v>310</v>
      </c>
      <c r="T358" s="52">
        <f t="shared" si="90"/>
        <v>97</v>
      </c>
      <c r="U358" s="51">
        <f t="shared" si="87"/>
        <v>-68.709677419354847</v>
      </c>
    </row>
    <row r="359" spans="1:21" x14ac:dyDescent="0.2">
      <c r="A359" s="54" t="s">
        <v>19</v>
      </c>
      <c r="B359" s="60">
        <v>1169495</v>
      </c>
      <c r="C359" s="51">
        <v>1715210</v>
      </c>
      <c r="D359" s="51">
        <v>9151745</v>
      </c>
      <c r="E359" s="52">
        <v>6709296</v>
      </c>
      <c r="F359" s="51">
        <f t="shared" si="83"/>
        <v>-26.688341950087114</v>
      </c>
      <c r="G359" s="60">
        <v>1116886</v>
      </c>
      <c r="H359" s="51">
        <v>1382749</v>
      </c>
      <c r="I359" s="51">
        <v>7362882</v>
      </c>
      <c r="J359" s="52">
        <v>5428210</v>
      </c>
      <c r="K359" s="51">
        <f t="shared" si="84"/>
        <v>-26.276015288578574</v>
      </c>
      <c r="L359" s="51">
        <v>261248</v>
      </c>
      <c r="M359" s="51">
        <v>332281</v>
      </c>
      <c r="N359" s="51">
        <v>1845667</v>
      </c>
      <c r="O359" s="52">
        <v>1369502</v>
      </c>
      <c r="P359" s="51">
        <f t="shared" si="85"/>
        <v>-25.799074264209093</v>
      </c>
      <c r="Q359" s="51">
        <f t="shared" si="90"/>
        <v>1378134</v>
      </c>
      <c r="R359" s="51">
        <f t="shared" si="90"/>
        <v>1715030</v>
      </c>
      <c r="S359" s="51">
        <f t="shared" si="90"/>
        <v>9208549</v>
      </c>
      <c r="T359" s="52">
        <f t="shared" si="90"/>
        <v>6797712</v>
      </c>
      <c r="U359" s="51">
        <f t="shared" si="87"/>
        <v>-26.180422127308006</v>
      </c>
    </row>
    <row r="360" spans="1:21" x14ac:dyDescent="0.2">
      <c r="A360" s="92"/>
      <c r="B360" s="93"/>
      <c r="C360" s="51"/>
      <c r="D360" s="51"/>
      <c r="E360" s="52"/>
      <c r="F360" s="51"/>
      <c r="G360" s="93"/>
      <c r="H360" s="51"/>
      <c r="I360" s="51"/>
      <c r="J360" s="52"/>
      <c r="K360" s="51"/>
      <c r="L360" s="51"/>
      <c r="M360" s="51"/>
      <c r="N360" s="51"/>
      <c r="O360" s="52"/>
      <c r="P360" s="51"/>
      <c r="Q360" s="51"/>
      <c r="R360" s="51"/>
      <c r="S360" s="51"/>
      <c r="T360" s="52"/>
      <c r="U360" s="51"/>
    </row>
    <row r="361" spans="1:21" x14ac:dyDescent="0.2">
      <c r="A361" s="91" t="s">
        <v>315</v>
      </c>
      <c r="B361" s="93"/>
      <c r="C361" s="51"/>
      <c r="D361" s="51"/>
      <c r="E361" s="52"/>
      <c r="F361" s="51"/>
      <c r="G361" s="93"/>
      <c r="H361" s="51"/>
      <c r="I361" s="51"/>
      <c r="J361" s="52"/>
      <c r="K361" s="51"/>
      <c r="L361" s="51"/>
      <c r="M361" s="51"/>
      <c r="N361" s="51"/>
      <c r="O361" s="52"/>
      <c r="P361" s="51"/>
      <c r="Q361" s="51"/>
      <c r="R361" s="51"/>
      <c r="S361" s="51"/>
      <c r="T361" s="52"/>
      <c r="U361" s="51"/>
    </row>
    <row r="362" spans="1:21" ht="12.75" customHeight="1" x14ac:dyDescent="0.2">
      <c r="A362" s="37" t="s">
        <v>53</v>
      </c>
      <c r="B362" s="16">
        <v>361359</v>
      </c>
      <c r="C362" s="8">
        <v>475842</v>
      </c>
      <c r="D362" s="8">
        <v>2431656</v>
      </c>
      <c r="E362" s="31">
        <v>1812497</v>
      </c>
      <c r="F362" s="8">
        <f t="shared" si="83"/>
        <v>-25.462442055948703</v>
      </c>
      <c r="G362" s="16">
        <v>242516</v>
      </c>
      <c r="H362" s="8">
        <v>268373</v>
      </c>
      <c r="I362" s="8">
        <v>1374802</v>
      </c>
      <c r="J362" s="31">
        <v>1003948</v>
      </c>
      <c r="K362" s="8">
        <f t="shared" si="84"/>
        <v>-26.975084412155347</v>
      </c>
      <c r="L362" s="16">
        <v>156397</v>
      </c>
      <c r="M362" s="8">
        <v>201659</v>
      </c>
      <c r="N362" s="8">
        <v>1090978</v>
      </c>
      <c r="O362" s="31">
        <v>829878</v>
      </c>
      <c r="P362" s="8">
        <f t="shared" si="85"/>
        <v>-23.932654920630846</v>
      </c>
      <c r="Q362" s="16">
        <f t="shared" ref="Q362:Q373" si="91">G362+L362</f>
        <v>398913</v>
      </c>
      <c r="R362" s="8">
        <f t="shared" ref="R362:R373" si="92">H362+M362</f>
        <v>470032</v>
      </c>
      <c r="S362" s="8">
        <f t="shared" ref="S362:S373" si="93">I362+N362</f>
        <v>2465780</v>
      </c>
      <c r="T362" s="31">
        <f t="shared" ref="T362:T373" si="94">J362+O362</f>
        <v>1833826</v>
      </c>
      <c r="U362" s="8">
        <f t="shared" si="87"/>
        <v>-25.62896933221942</v>
      </c>
    </row>
    <row r="363" spans="1:21" ht="12.75" customHeight="1" x14ac:dyDescent="0.2">
      <c r="A363" s="37" t="s">
        <v>56</v>
      </c>
      <c r="B363" s="16">
        <v>443</v>
      </c>
      <c r="C363" s="8">
        <v>0</v>
      </c>
      <c r="D363" s="8">
        <v>2550</v>
      </c>
      <c r="E363" s="31">
        <v>1098</v>
      </c>
      <c r="F363" s="8">
        <f t="shared" si="83"/>
        <v>-56.941176470588239</v>
      </c>
      <c r="G363" s="16">
        <v>240</v>
      </c>
      <c r="H363" s="8">
        <v>12</v>
      </c>
      <c r="I363" s="8">
        <v>1640</v>
      </c>
      <c r="J363" s="31">
        <v>600</v>
      </c>
      <c r="K363" s="8">
        <f t="shared" si="84"/>
        <v>-63.414634146341463</v>
      </c>
      <c r="L363" s="16">
        <v>318</v>
      </c>
      <c r="M363" s="8">
        <v>0</v>
      </c>
      <c r="N363" s="8">
        <v>1055</v>
      </c>
      <c r="O363" s="31">
        <v>921</v>
      </c>
      <c r="P363" s="8">
        <f t="shared" si="85"/>
        <v>-12.701421800947868</v>
      </c>
      <c r="Q363" s="16">
        <f t="shared" si="91"/>
        <v>558</v>
      </c>
      <c r="R363" s="8">
        <f t="shared" si="92"/>
        <v>12</v>
      </c>
      <c r="S363" s="8">
        <f t="shared" si="93"/>
        <v>2695</v>
      </c>
      <c r="T363" s="31">
        <f t="shared" si="94"/>
        <v>1521</v>
      </c>
      <c r="U363" s="8">
        <f t="shared" si="87"/>
        <v>-43.562152133580703</v>
      </c>
    </row>
    <row r="364" spans="1:21" ht="12.75" customHeight="1" x14ac:dyDescent="0.2">
      <c r="A364" s="37" t="s">
        <v>57</v>
      </c>
      <c r="B364" s="16">
        <v>468848</v>
      </c>
      <c r="C364" s="8">
        <v>730586</v>
      </c>
      <c r="D364" s="8">
        <v>3845838</v>
      </c>
      <c r="E364" s="31">
        <v>2904100</v>
      </c>
      <c r="F364" s="8">
        <f t="shared" si="83"/>
        <v>-24.487198888772745</v>
      </c>
      <c r="G364" s="16">
        <v>541672</v>
      </c>
      <c r="H364" s="8">
        <v>717791</v>
      </c>
      <c r="I364" s="8">
        <v>3733824</v>
      </c>
      <c r="J364" s="31">
        <v>2861433</v>
      </c>
      <c r="K364" s="8">
        <f t="shared" si="84"/>
        <v>-23.364545302617369</v>
      </c>
      <c r="L364" s="16">
        <v>11000</v>
      </c>
      <c r="M364" s="8">
        <v>14707</v>
      </c>
      <c r="N364" s="8">
        <v>93883</v>
      </c>
      <c r="O364" s="31">
        <v>71408</v>
      </c>
      <c r="P364" s="8">
        <f t="shared" si="85"/>
        <v>-23.939371345184966</v>
      </c>
      <c r="Q364" s="16">
        <f t="shared" si="91"/>
        <v>552672</v>
      </c>
      <c r="R364" s="8">
        <f t="shared" si="92"/>
        <v>732498</v>
      </c>
      <c r="S364" s="8">
        <f t="shared" si="93"/>
        <v>3827707</v>
      </c>
      <c r="T364" s="31">
        <f t="shared" si="94"/>
        <v>2932841</v>
      </c>
      <c r="U364" s="8">
        <f t="shared" si="87"/>
        <v>-23.378644185670428</v>
      </c>
    </row>
    <row r="365" spans="1:21" ht="12.75" customHeight="1" x14ac:dyDescent="0.2">
      <c r="A365" s="37" t="s">
        <v>58</v>
      </c>
      <c r="B365" s="16">
        <v>128693</v>
      </c>
      <c r="C365" s="8">
        <v>207927</v>
      </c>
      <c r="D365" s="8">
        <v>1190141</v>
      </c>
      <c r="E365" s="31">
        <v>847728</v>
      </c>
      <c r="F365" s="8">
        <f t="shared" si="83"/>
        <v>-28.770792704393848</v>
      </c>
      <c r="G365" s="16">
        <v>156819</v>
      </c>
      <c r="H365" s="8">
        <v>199362</v>
      </c>
      <c r="I365" s="8">
        <v>1104415</v>
      </c>
      <c r="J365" s="31">
        <v>808061</v>
      </c>
      <c r="K365" s="8">
        <f t="shared" si="84"/>
        <v>-26.833572524820831</v>
      </c>
      <c r="L365" s="16">
        <v>13230</v>
      </c>
      <c r="M365" s="8">
        <v>12859</v>
      </c>
      <c r="N365" s="8">
        <v>83833</v>
      </c>
      <c r="O365" s="31">
        <v>53774</v>
      </c>
      <c r="P365" s="8">
        <f t="shared" si="85"/>
        <v>-35.855808571803465</v>
      </c>
      <c r="Q365" s="16">
        <f t="shared" si="91"/>
        <v>170049</v>
      </c>
      <c r="R365" s="8">
        <f t="shared" si="92"/>
        <v>212221</v>
      </c>
      <c r="S365" s="8">
        <f t="shared" si="93"/>
        <v>1188248</v>
      </c>
      <c r="T365" s="31">
        <f t="shared" si="94"/>
        <v>861835</v>
      </c>
      <c r="U365" s="8">
        <f t="shared" si="87"/>
        <v>-27.470107250338316</v>
      </c>
    </row>
    <row r="366" spans="1:21" ht="12.75" customHeight="1" x14ac:dyDescent="0.2">
      <c r="A366" s="37" t="s">
        <v>59</v>
      </c>
      <c r="B366" s="16">
        <v>126</v>
      </c>
      <c r="C366" s="8">
        <v>56</v>
      </c>
      <c r="D366" s="8">
        <v>1467</v>
      </c>
      <c r="E366" s="31">
        <v>515</v>
      </c>
      <c r="F366" s="8">
        <f t="shared" si="83"/>
        <v>-64.894342194955684</v>
      </c>
      <c r="G366" s="16">
        <v>406</v>
      </c>
      <c r="H366" s="8">
        <v>138</v>
      </c>
      <c r="I366" s="8">
        <v>1810</v>
      </c>
      <c r="J366" s="31">
        <v>543</v>
      </c>
      <c r="K366" s="8">
        <f t="shared" si="84"/>
        <v>-70</v>
      </c>
      <c r="L366" s="16">
        <v>0</v>
      </c>
      <c r="M366" s="8">
        <v>0</v>
      </c>
      <c r="N366" s="8">
        <v>0</v>
      </c>
      <c r="O366" s="31">
        <v>0</v>
      </c>
      <c r="P366" s="8" t="s">
        <v>23</v>
      </c>
      <c r="Q366" s="16">
        <f t="shared" si="91"/>
        <v>406</v>
      </c>
      <c r="R366" s="8">
        <f t="shared" si="92"/>
        <v>138</v>
      </c>
      <c r="S366" s="8">
        <f t="shared" si="93"/>
        <v>1810</v>
      </c>
      <c r="T366" s="31">
        <f t="shared" si="94"/>
        <v>543</v>
      </c>
      <c r="U366" s="8">
        <f t="shared" si="87"/>
        <v>-70</v>
      </c>
    </row>
    <row r="367" spans="1:21" ht="12.75" customHeight="1" x14ac:dyDescent="0.2">
      <c r="A367" s="37" t="s">
        <v>60</v>
      </c>
      <c r="B367" s="16">
        <v>39771</v>
      </c>
      <c r="C367" s="8">
        <v>45713</v>
      </c>
      <c r="D367" s="8">
        <v>328122</v>
      </c>
      <c r="E367" s="31">
        <v>190999</v>
      </c>
      <c r="F367" s="8">
        <f t="shared" si="83"/>
        <v>-41.790248748940947</v>
      </c>
      <c r="G367" s="16">
        <v>24303</v>
      </c>
      <c r="H367" s="8">
        <v>31068</v>
      </c>
      <c r="I367" s="8">
        <v>192863</v>
      </c>
      <c r="J367" s="31">
        <v>135786</v>
      </c>
      <c r="K367" s="8">
        <f t="shared" si="84"/>
        <v>-29.59458268304444</v>
      </c>
      <c r="L367" s="16">
        <v>21564</v>
      </c>
      <c r="M367" s="8">
        <v>17186</v>
      </c>
      <c r="N367" s="8">
        <v>145672</v>
      </c>
      <c r="O367" s="31">
        <v>62203</v>
      </c>
      <c r="P367" s="8">
        <f t="shared" si="85"/>
        <v>-57.299275083749791</v>
      </c>
      <c r="Q367" s="16">
        <f t="shared" si="91"/>
        <v>45867</v>
      </c>
      <c r="R367" s="8">
        <f t="shared" si="92"/>
        <v>48254</v>
      </c>
      <c r="S367" s="8">
        <f t="shared" si="93"/>
        <v>338535</v>
      </c>
      <c r="T367" s="31">
        <f t="shared" si="94"/>
        <v>197989</v>
      </c>
      <c r="U367" s="8">
        <f t="shared" si="87"/>
        <v>-41.515943698583598</v>
      </c>
    </row>
    <row r="368" spans="1:21" ht="12.75" customHeight="1" x14ac:dyDescent="0.2">
      <c r="A368" s="37" t="s">
        <v>61</v>
      </c>
      <c r="B368" s="16">
        <v>64</v>
      </c>
      <c r="C368" s="8">
        <v>92</v>
      </c>
      <c r="D368" s="8">
        <v>138</v>
      </c>
      <c r="E368" s="31">
        <v>240</v>
      </c>
      <c r="F368" s="8">
        <f t="shared" si="83"/>
        <v>73.91304347826086</v>
      </c>
      <c r="G368" s="16">
        <v>40</v>
      </c>
      <c r="H368" s="8">
        <v>77</v>
      </c>
      <c r="I368" s="8">
        <v>79</v>
      </c>
      <c r="J368" s="31">
        <v>145</v>
      </c>
      <c r="K368" s="8">
        <f t="shared" si="84"/>
        <v>83.544303797468359</v>
      </c>
      <c r="L368" s="16">
        <v>0</v>
      </c>
      <c r="M368" s="8">
        <v>0</v>
      </c>
      <c r="N368" s="8">
        <v>58</v>
      </c>
      <c r="O368" s="31">
        <v>20</v>
      </c>
      <c r="P368" s="8">
        <f t="shared" si="85"/>
        <v>-65.517241379310349</v>
      </c>
      <c r="Q368" s="16">
        <f t="shared" si="91"/>
        <v>40</v>
      </c>
      <c r="R368" s="8">
        <f t="shared" si="92"/>
        <v>77</v>
      </c>
      <c r="S368" s="8">
        <f t="shared" si="93"/>
        <v>137</v>
      </c>
      <c r="T368" s="31">
        <f t="shared" si="94"/>
        <v>165</v>
      </c>
      <c r="U368" s="8">
        <f t="shared" si="87"/>
        <v>20.437956204379564</v>
      </c>
    </row>
    <row r="369" spans="1:21" ht="12.75" customHeight="1" x14ac:dyDescent="0.2">
      <c r="A369" s="37" t="s">
        <v>62</v>
      </c>
      <c r="B369" s="16">
        <v>54688</v>
      </c>
      <c r="C369" s="8">
        <v>72508</v>
      </c>
      <c r="D369" s="8">
        <v>403948</v>
      </c>
      <c r="E369" s="31">
        <v>273088</v>
      </c>
      <c r="F369" s="8">
        <f t="shared" si="83"/>
        <v>-32.395258795686573</v>
      </c>
      <c r="G369" s="16">
        <v>67538</v>
      </c>
      <c r="H369" s="8">
        <v>62858</v>
      </c>
      <c r="I369" s="8">
        <v>394760</v>
      </c>
      <c r="J369" s="31">
        <v>259203</v>
      </c>
      <c r="K369" s="8">
        <f t="shared" si="84"/>
        <v>-34.339092106596411</v>
      </c>
      <c r="L369" s="16">
        <v>4426</v>
      </c>
      <c r="M369" s="8">
        <v>4033</v>
      </c>
      <c r="N369" s="8">
        <v>27382</v>
      </c>
      <c r="O369" s="31">
        <v>15476</v>
      </c>
      <c r="P369" s="8">
        <f t="shared" si="85"/>
        <v>-43.481118983273682</v>
      </c>
      <c r="Q369" s="16">
        <f t="shared" si="91"/>
        <v>71964</v>
      </c>
      <c r="R369" s="8">
        <f t="shared" si="92"/>
        <v>66891</v>
      </c>
      <c r="S369" s="8">
        <f t="shared" si="93"/>
        <v>422142</v>
      </c>
      <c r="T369" s="31">
        <f t="shared" si="94"/>
        <v>274679</v>
      </c>
      <c r="U369" s="8">
        <f t="shared" si="87"/>
        <v>-34.932084464469305</v>
      </c>
    </row>
    <row r="370" spans="1:21" ht="12.75" customHeight="1" x14ac:dyDescent="0.2">
      <c r="A370" s="37" t="s">
        <v>63</v>
      </c>
      <c r="B370" s="16">
        <v>11451</v>
      </c>
      <c r="C370" s="8">
        <v>11002</v>
      </c>
      <c r="D370" s="8">
        <v>77812</v>
      </c>
      <c r="E370" s="31">
        <v>39773</v>
      </c>
      <c r="F370" s="8">
        <f t="shared" si="83"/>
        <v>-48.885775972857658</v>
      </c>
      <c r="G370" s="16">
        <v>4807</v>
      </c>
      <c r="H370" s="8">
        <v>4171</v>
      </c>
      <c r="I370" s="8">
        <v>28075</v>
      </c>
      <c r="J370" s="31">
        <v>14795</v>
      </c>
      <c r="K370" s="8">
        <f t="shared" si="84"/>
        <v>-47.30186999109528</v>
      </c>
      <c r="L370" s="16">
        <v>7148</v>
      </c>
      <c r="M370" s="8">
        <v>7381</v>
      </c>
      <c r="N370" s="8">
        <v>48719</v>
      </c>
      <c r="O370" s="31">
        <v>21280</v>
      </c>
      <c r="P370" s="8">
        <f t="shared" si="85"/>
        <v>-56.320942548081852</v>
      </c>
      <c r="Q370" s="16">
        <f t="shared" si="91"/>
        <v>11955</v>
      </c>
      <c r="R370" s="8">
        <f t="shared" si="92"/>
        <v>11552</v>
      </c>
      <c r="S370" s="8">
        <f t="shared" si="93"/>
        <v>76794</v>
      </c>
      <c r="T370" s="31">
        <f t="shared" si="94"/>
        <v>36075</v>
      </c>
      <c r="U370" s="8">
        <f t="shared" si="87"/>
        <v>-53.02367372450972</v>
      </c>
    </row>
    <row r="371" spans="1:21" ht="12.75" customHeight="1" x14ac:dyDescent="0.2">
      <c r="A371" s="37" t="s">
        <v>64</v>
      </c>
      <c r="B371" s="16">
        <v>25</v>
      </c>
      <c r="C371" s="8">
        <v>28</v>
      </c>
      <c r="D371" s="8">
        <v>126</v>
      </c>
      <c r="E371" s="31">
        <v>215</v>
      </c>
      <c r="F371" s="8">
        <f t="shared" si="83"/>
        <v>70.634920634920633</v>
      </c>
      <c r="G371" s="16">
        <v>50</v>
      </c>
      <c r="H371" s="8">
        <v>92</v>
      </c>
      <c r="I371" s="8">
        <v>339</v>
      </c>
      <c r="J371" s="31">
        <v>402</v>
      </c>
      <c r="K371" s="8">
        <f t="shared" si="84"/>
        <v>18.584070796460178</v>
      </c>
      <c r="L371" s="16">
        <v>0</v>
      </c>
      <c r="M371" s="8">
        <v>0</v>
      </c>
      <c r="N371" s="8">
        <v>0</v>
      </c>
      <c r="O371" s="31">
        <v>0</v>
      </c>
      <c r="P371" s="8" t="s">
        <v>23</v>
      </c>
      <c r="Q371" s="16">
        <f t="shared" si="91"/>
        <v>50</v>
      </c>
      <c r="R371" s="8">
        <f t="shared" si="92"/>
        <v>92</v>
      </c>
      <c r="S371" s="8">
        <f t="shared" si="93"/>
        <v>339</v>
      </c>
      <c r="T371" s="31">
        <f t="shared" si="94"/>
        <v>402</v>
      </c>
      <c r="U371" s="8">
        <f t="shared" si="87"/>
        <v>18.584070796460178</v>
      </c>
    </row>
    <row r="372" spans="1:21" ht="12.75" customHeight="1" x14ac:dyDescent="0.2">
      <c r="A372" s="37" t="s">
        <v>55</v>
      </c>
      <c r="B372" s="16">
        <v>104027</v>
      </c>
      <c r="C372" s="8">
        <v>171456</v>
      </c>
      <c r="D372" s="8">
        <v>869947</v>
      </c>
      <c r="E372" s="31">
        <v>639043</v>
      </c>
      <c r="F372" s="8">
        <f t="shared" si="83"/>
        <v>-26.542306600287148</v>
      </c>
      <c r="G372" s="16">
        <v>78495</v>
      </c>
      <c r="H372" s="8">
        <v>98807</v>
      </c>
      <c r="I372" s="8">
        <v>530275</v>
      </c>
      <c r="J372" s="31">
        <v>343294</v>
      </c>
      <c r="K372" s="8">
        <f t="shared" si="84"/>
        <v>-35.261138088727542</v>
      </c>
      <c r="L372" s="16">
        <v>47165</v>
      </c>
      <c r="M372" s="8">
        <v>74456</v>
      </c>
      <c r="N372" s="8">
        <v>354087</v>
      </c>
      <c r="O372" s="31">
        <v>314542</v>
      </c>
      <c r="P372" s="8">
        <f t="shared" si="85"/>
        <v>-11.16815923770147</v>
      </c>
      <c r="Q372" s="16">
        <f t="shared" si="91"/>
        <v>125660</v>
      </c>
      <c r="R372" s="8">
        <f t="shared" si="92"/>
        <v>173263</v>
      </c>
      <c r="S372" s="8">
        <f t="shared" si="93"/>
        <v>884362</v>
      </c>
      <c r="T372" s="31">
        <f t="shared" si="94"/>
        <v>657836</v>
      </c>
      <c r="U372" s="8">
        <f t="shared" si="87"/>
        <v>-25.614623875743192</v>
      </c>
    </row>
    <row r="373" spans="1:21" ht="12.75" customHeight="1" x14ac:dyDescent="0.2">
      <c r="A373" s="36" t="s">
        <v>74</v>
      </c>
      <c r="B373" s="39">
        <v>1169495</v>
      </c>
      <c r="C373" s="32">
        <v>1715210</v>
      </c>
      <c r="D373" s="32">
        <v>9151745</v>
      </c>
      <c r="E373" s="33">
        <v>6709296</v>
      </c>
      <c r="F373" s="32">
        <f t="shared" si="83"/>
        <v>-26.688341950087114</v>
      </c>
      <c r="G373" s="39">
        <v>1116886</v>
      </c>
      <c r="H373" s="32">
        <v>1382749</v>
      </c>
      <c r="I373" s="32">
        <v>7362882</v>
      </c>
      <c r="J373" s="33">
        <v>5428210</v>
      </c>
      <c r="K373" s="32">
        <f t="shared" si="84"/>
        <v>-26.276015288578574</v>
      </c>
      <c r="L373" s="39">
        <v>261248</v>
      </c>
      <c r="M373" s="32">
        <v>332281</v>
      </c>
      <c r="N373" s="32">
        <v>1845667</v>
      </c>
      <c r="O373" s="33">
        <v>1369502</v>
      </c>
      <c r="P373" s="32">
        <f t="shared" si="85"/>
        <v>-25.799074264209093</v>
      </c>
      <c r="Q373" s="39">
        <f t="shared" si="91"/>
        <v>1378134</v>
      </c>
      <c r="R373" s="32">
        <f t="shared" si="92"/>
        <v>1715030</v>
      </c>
      <c r="S373" s="32">
        <f t="shared" si="93"/>
        <v>9208549</v>
      </c>
      <c r="T373" s="33">
        <f t="shared" si="94"/>
        <v>6797712</v>
      </c>
      <c r="U373" s="32">
        <f t="shared" si="87"/>
        <v>-26.180422127308006</v>
      </c>
    </row>
    <row r="374" spans="1:21" x14ac:dyDescent="0.2">
      <c r="A374" s="92"/>
      <c r="B374" s="93"/>
      <c r="C374" s="51"/>
      <c r="D374" s="51"/>
      <c r="E374" s="52"/>
      <c r="F374" s="51"/>
      <c r="G374" s="93"/>
      <c r="H374" s="51"/>
      <c r="I374" s="51"/>
      <c r="J374" s="52"/>
      <c r="K374" s="51"/>
      <c r="L374" s="51"/>
      <c r="M374" s="51"/>
      <c r="N374" s="51"/>
      <c r="O374" s="52"/>
      <c r="P374" s="51"/>
      <c r="Q374" s="51"/>
      <c r="R374" s="51"/>
      <c r="S374" s="51"/>
      <c r="T374" s="52"/>
      <c r="U374" s="51"/>
    </row>
    <row r="375" spans="1:21" x14ac:dyDescent="0.2">
      <c r="A375" s="54" t="s">
        <v>280</v>
      </c>
      <c r="B375" s="58"/>
      <c r="C375" s="47"/>
      <c r="D375" s="47"/>
      <c r="E375" s="48"/>
      <c r="F375" s="47"/>
      <c r="G375" s="58"/>
      <c r="H375" s="47"/>
      <c r="I375" s="47"/>
      <c r="J375" s="48"/>
      <c r="K375" s="47"/>
      <c r="L375" s="47"/>
      <c r="M375" s="47"/>
      <c r="N375" s="47"/>
      <c r="O375" s="48"/>
      <c r="P375" s="47"/>
      <c r="Q375" s="47"/>
      <c r="R375" s="47"/>
      <c r="S375" s="47"/>
      <c r="T375" s="48"/>
      <c r="U375" s="47"/>
    </row>
    <row r="376" spans="1:21" x14ac:dyDescent="0.2">
      <c r="A376" s="54" t="s">
        <v>281</v>
      </c>
      <c r="B376" s="58"/>
      <c r="C376" s="47"/>
      <c r="D376" s="47"/>
      <c r="E376" s="48"/>
      <c r="F376" s="47"/>
      <c r="G376" s="58"/>
      <c r="H376" s="47"/>
      <c r="I376" s="47"/>
      <c r="J376" s="48"/>
      <c r="K376" s="47"/>
      <c r="L376" s="47"/>
      <c r="M376" s="47"/>
      <c r="N376" s="47"/>
      <c r="O376" s="48"/>
      <c r="P376" s="47"/>
      <c r="Q376" s="47"/>
      <c r="R376" s="47"/>
      <c r="S376" s="47"/>
      <c r="T376" s="48"/>
      <c r="U376" s="47"/>
    </row>
    <row r="377" spans="1:21" x14ac:dyDescent="0.2">
      <c r="A377" s="55" t="s">
        <v>282</v>
      </c>
      <c r="B377" s="59">
        <v>50323</v>
      </c>
      <c r="C377" s="49">
        <v>81578</v>
      </c>
      <c r="D377" s="49">
        <v>390299</v>
      </c>
      <c r="E377" s="50">
        <v>326531</v>
      </c>
      <c r="F377" s="49">
        <f t="shared" si="83"/>
        <v>-16.338243244281948</v>
      </c>
      <c r="G377" s="59">
        <v>60174</v>
      </c>
      <c r="H377" s="49">
        <v>80268</v>
      </c>
      <c r="I377" s="49">
        <v>392458</v>
      </c>
      <c r="J377" s="50">
        <v>331434</v>
      </c>
      <c r="K377" s="49">
        <f t="shared" si="84"/>
        <v>-15.54917978484322</v>
      </c>
      <c r="L377" s="49">
        <v>890</v>
      </c>
      <c r="M377" s="49">
        <v>1452</v>
      </c>
      <c r="N377" s="49">
        <v>8232</v>
      </c>
      <c r="O377" s="50">
        <v>3937</v>
      </c>
      <c r="P377" s="49">
        <f t="shared" si="85"/>
        <v>-52.174441205053448</v>
      </c>
      <c r="Q377" s="49">
        <f t="shared" ref="Q377:T378" si="95">G377+L377</f>
        <v>61064</v>
      </c>
      <c r="R377" s="49">
        <f t="shared" si="95"/>
        <v>81720</v>
      </c>
      <c r="S377" s="49">
        <f t="shared" si="95"/>
        <v>400690</v>
      </c>
      <c r="T377" s="50">
        <f t="shared" si="95"/>
        <v>335371</v>
      </c>
      <c r="U377" s="49">
        <f t="shared" si="87"/>
        <v>-16.301629688786843</v>
      </c>
    </row>
    <row r="378" spans="1:21" x14ac:dyDescent="0.2">
      <c r="A378" s="54" t="s">
        <v>19</v>
      </c>
      <c r="B378" s="60">
        <v>50323</v>
      </c>
      <c r="C378" s="51">
        <v>81578</v>
      </c>
      <c r="D378" s="51">
        <v>390299</v>
      </c>
      <c r="E378" s="52">
        <v>326531</v>
      </c>
      <c r="F378" s="51">
        <f t="shared" si="83"/>
        <v>-16.338243244281948</v>
      </c>
      <c r="G378" s="60">
        <v>60174</v>
      </c>
      <c r="H378" s="51">
        <v>80268</v>
      </c>
      <c r="I378" s="51">
        <v>392458</v>
      </c>
      <c r="J378" s="52">
        <v>331434</v>
      </c>
      <c r="K378" s="51">
        <f t="shared" si="84"/>
        <v>-15.54917978484322</v>
      </c>
      <c r="L378" s="51">
        <v>890</v>
      </c>
      <c r="M378" s="51">
        <v>1452</v>
      </c>
      <c r="N378" s="51">
        <v>8232</v>
      </c>
      <c r="O378" s="52">
        <v>3937</v>
      </c>
      <c r="P378" s="51">
        <f t="shared" si="85"/>
        <v>-52.174441205053448</v>
      </c>
      <c r="Q378" s="51">
        <f t="shared" si="95"/>
        <v>61064</v>
      </c>
      <c r="R378" s="51">
        <f t="shared" si="95"/>
        <v>81720</v>
      </c>
      <c r="S378" s="51">
        <f t="shared" si="95"/>
        <v>400690</v>
      </c>
      <c r="T378" s="52">
        <f t="shared" si="95"/>
        <v>335371</v>
      </c>
      <c r="U378" s="51">
        <f t="shared" si="87"/>
        <v>-16.301629688786843</v>
      </c>
    </row>
    <row r="379" spans="1:21" x14ac:dyDescent="0.2">
      <c r="A379" s="92"/>
      <c r="B379" s="97"/>
      <c r="C379" s="47"/>
      <c r="D379" s="47"/>
      <c r="E379" s="48"/>
      <c r="F379" s="47"/>
      <c r="G379" s="97"/>
      <c r="H379" s="47"/>
      <c r="I379" s="47"/>
      <c r="J379" s="48"/>
      <c r="K379" s="47"/>
      <c r="L379" s="47"/>
      <c r="M379" s="47"/>
      <c r="N379" s="47"/>
      <c r="O379" s="48"/>
      <c r="P379" s="47"/>
      <c r="Q379" s="47"/>
      <c r="R379" s="47"/>
      <c r="S379" s="47"/>
      <c r="T379" s="48"/>
      <c r="U379" s="47"/>
    </row>
    <row r="380" spans="1:21" x14ac:dyDescent="0.2">
      <c r="A380" s="91" t="s">
        <v>315</v>
      </c>
      <c r="B380" s="97"/>
      <c r="C380" s="47"/>
      <c r="D380" s="47"/>
      <c r="E380" s="48"/>
      <c r="F380" s="47"/>
      <c r="G380" s="97"/>
      <c r="H380" s="47"/>
      <c r="I380" s="47"/>
      <c r="J380" s="48"/>
      <c r="K380" s="47"/>
      <c r="L380" s="47"/>
      <c r="M380" s="47"/>
      <c r="N380" s="47"/>
      <c r="O380" s="48"/>
      <c r="P380" s="47"/>
      <c r="Q380" s="47"/>
      <c r="R380" s="47"/>
      <c r="S380" s="47"/>
      <c r="T380" s="48"/>
      <c r="U380" s="47"/>
    </row>
    <row r="381" spans="1:21" ht="12.75" customHeight="1" x14ac:dyDescent="0.2">
      <c r="A381" s="37" t="s">
        <v>55</v>
      </c>
      <c r="B381" s="16">
        <v>50323</v>
      </c>
      <c r="C381" s="8">
        <v>81578</v>
      </c>
      <c r="D381" s="8">
        <v>390299</v>
      </c>
      <c r="E381" s="31">
        <v>326531</v>
      </c>
      <c r="F381" s="8">
        <f t="shared" si="83"/>
        <v>-16.338243244281948</v>
      </c>
      <c r="G381" s="16">
        <v>60174</v>
      </c>
      <c r="H381" s="8">
        <v>80268</v>
      </c>
      <c r="I381" s="8">
        <v>392458</v>
      </c>
      <c r="J381" s="31">
        <v>331434</v>
      </c>
      <c r="K381" s="8">
        <f t="shared" si="84"/>
        <v>-15.54917978484322</v>
      </c>
      <c r="L381" s="16">
        <v>890</v>
      </c>
      <c r="M381" s="8">
        <v>1452</v>
      </c>
      <c r="N381" s="8">
        <v>8232</v>
      </c>
      <c r="O381" s="31">
        <v>3937</v>
      </c>
      <c r="P381" s="8">
        <f t="shared" si="85"/>
        <v>-52.174441205053448</v>
      </c>
      <c r="Q381" s="16">
        <f t="shared" ref="Q381:T382" si="96">G381+L381</f>
        <v>61064</v>
      </c>
      <c r="R381" s="8">
        <f t="shared" si="96"/>
        <v>81720</v>
      </c>
      <c r="S381" s="8">
        <f t="shared" si="96"/>
        <v>400690</v>
      </c>
      <c r="T381" s="31">
        <f t="shared" si="96"/>
        <v>335371</v>
      </c>
      <c r="U381" s="8">
        <f t="shared" si="87"/>
        <v>-16.301629688786843</v>
      </c>
    </row>
    <row r="382" spans="1:21" ht="12.75" customHeight="1" x14ac:dyDescent="0.2">
      <c r="A382" s="36" t="s">
        <v>75</v>
      </c>
      <c r="B382" s="39">
        <v>50323</v>
      </c>
      <c r="C382" s="32">
        <v>81578</v>
      </c>
      <c r="D382" s="32">
        <v>390299</v>
      </c>
      <c r="E382" s="33">
        <v>326531</v>
      </c>
      <c r="F382" s="32">
        <f t="shared" si="83"/>
        <v>-16.338243244281948</v>
      </c>
      <c r="G382" s="39">
        <v>60174</v>
      </c>
      <c r="H382" s="32">
        <v>80268</v>
      </c>
      <c r="I382" s="32">
        <v>392458</v>
      </c>
      <c r="J382" s="33">
        <v>331434</v>
      </c>
      <c r="K382" s="32">
        <f t="shared" si="84"/>
        <v>-15.54917978484322</v>
      </c>
      <c r="L382" s="39">
        <v>890</v>
      </c>
      <c r="M382" s="32">
        <v>1452</v>
      </c>
      <c r="N382" s="32">
        <v>8232</v>
      </c>
      <c r="O382" s="33">
        <v>3937</v>
      </c>
      <c r="P382" s="32">
        <f t="shared" si="85"/>
        <v>-52.174441205053448</v>
      </c>
      <c r="Q382" s="39">
        <f t="shared" si="96"/>
        <v>61064</v>
      </c>
      <c r="R382" s="32">
        <f t="shared" si="96"/>
        <v>81720</v>
      </c>
      <c r="S382" s="32">
        <f t="shared" si="96"/>
        <v>400690</v>
      </c>
      <c r="T382" s="33">
        <f t="shared" si="96"/>
        <v>335371</v>
      </c>
      <c r="U382" s="32">
        <f t="shared" si="87"/>
        <v>-16.301629688786843</v>
      </c>
    </row>
    <row r="383" spans="1:21" x14ac:dyDescent="0.2">
      <c r="A383" s="92"/>
      <c r="B383" s="97"/>
      <c r="C383" s="47"/>
      <c r="D383" s="47"/>
      <c r="E383" s="48"/>
      <c r="F383" s="47"/>
      <c r="G383" s="97"/>
      <c r="H383" s="47"/>
      <c r="I383" s="47"/>
      <c r="J383" s="48"/>
      <c r="K383" s="47"/>
      <c r="L383" s="47"/>
      <c r="M383" s="47"/>
      <c r="N383" s="47"/>
      <c r="O383" s="48"/>
      <c r="P383" s="47"/>
      <c r="Q383" s="47"/>
      <c r="R383" s="47"/>
      <c r="S383" s="47"/>
      <c r="T383" s="48"/>
      <c r="U383" s="47"/>
    </row>
    <row r="384" spans="1:21" x14ac:dyDescent="0.2">
      <c r="A384" s="54" t="s">
        <v>16</v>
      </c>
      <c r="B384" s="97"/>
      <c r="C384" s="47"/>
      <c r="D384" s="47"/>
      <c r="E384" s="48"/>
      <c r="F384" s="47"/>
      <c r="G384" s="97"/>
      <c r="H384" s="47"/>
      <c r="I384" s="47"/>
      <c r="J384" s="48"/>
      <c r="K384" s="47"/>
      <c r="L384" s="47"/>
      <c r="M384" s="47"/>
      <c r="N384" s="47"/>
      <c r="O384" s="48"/>
      <c r="P384" s="47"/>
      <c r="Q384" s="47"/>
      <c r="R384" s="47"/>
      <c r="S384" s="47"/>
      <c r="T384" s="48"/>
      <c r="U384" s="47"/>
    </row>
    <row r="385" spans="1:21" x14ac:dyDescent="0.2">
      <c r="A385" s="54" t="s">
        <v>283</v>
      </c>
      <c r="B385" s="58"/>
      <c r="C385" s="47"/>
      <c r="D385" s="47"/>
      <c r="E385" s="48"/>
      <c r="F385" s="47"/>
      <c r="G385" s="58"/>
      <c r="H385" s="47"/>
      <c r="I385" s="47"/>
      <c r="J385" s="48"/>
      <c r="K385" s="47"/>
      <c r="L385" s="47"/>
      <c r="M385" s="47"/>
      <c r="N385" s="47"/>
      <c r="O385" s="48"/>
      <c r="P385" s="47"/>
      <c r="Q385" s="47"/>
      <c r="R385" s="47"/>
      <c r="S385" s="47"/>
      <c r="T385" s="48"/>
      <c r="U385" s="47"/>
    </row>
    <row r="386" spans="1:21" x14ac:dyDescent="0.2">
      <c r="A386" s="54" t="s">
        <v>284</v>
      </c>
      <c r="B386" s="58"/>
      <c r="C386" s="47"/>
      <c r="D386" s="47"/>
      <c r="E386" s="48"/>
      <c r="F386" s="47"/>
      <c r="G386" s="58"/>
      <c r="H386" s="47"/>
      <c r="I386" s="47"/>
      <c r="J386" s="48"/>
      <c r="K386" s="47"/>
      <c r="L386" s="47"/>
      <c r="M386" s="47"/>
      <c r="N386" s="47"/>
      <c r="O386" s="48"/>
      <c r="P386" s="47"/>
      <c r="Q386" s="47"/>
      <c r="R386" s="47"/>
      <c r="S386" s="47"/>
      <c r="T386" s="48"/>
      <c r="U386" s="47"/>
    </row>
    <row r="387" spans="1:21" x14ac:dyDescent="0.2">
      <c r="A387" s="55" t="s">
        <v>285</v>
      </c>
      <c r="B387" s="59">
        <v>0</v>
      </c>
      <c r="C387" s="49">
        <v>240</v>
      </c>
      <c r="D387" s="49">
        <v>0</v>
      </c>
      <c r="E387" s="50">
        <v>961</v>
      </c>
      <c r="F387" s="105" t="s">
        <v>23</v>
      </c>
      <c r="G387" s="59">
        <v>0</v>
      </c>
      <c r="H387" s="49">
        <v>258</v>
      </c>
      <c r="I387" s="49">
        <v>0</v>
      </c>
      <c r="J387" s="50">
        <v>858</v>
      </c>
      <c r="K387" s="105" t="s">
        <v>23</v>
      </c>
      <c r="L387" s="49">
        <v>0</v>
      </c>
      <c r="M387" s="49">
        <v>0</v>
      </c>
      <c r="N387" s="49">
        <v>0</v>
      </c>
      <c r="O387" s="50">
        <v>0</v>
      </c>
      <c r="P387" s="105" t="s">
        <v>23</v>
      </c>
      <c r="Q387" s="49">
        <f t="shared" ref="Q387:T390" si="97">G387+L387</f>
        <v>0</v>
      </c>
      <c r="R387" s="49">
        <f t="shared" si="97"/>
        <v>258</v>
      </c>
      <c r="S387" s="49">
        <f t="shared" si="97"/>
        <v>0</v>
      </c>
      <c r="T387" s="50">
        <f t="shared" si="97"/>
        <v>858</v>
      </c>
      <c r="U387" s="105" t="s">
        <v>23</v>
      </c>
    </row>
    <row r="388" spans="1:21" x14ac:dyDescent="0.2">
      <c r="A388" s="55" t="s">
        <v>286</v>
      </c>
      <c r="B388" s="59">
        <v>0</v>
      </c>
      <c r="C388" s="49">
        <v>9</v>
      </c>
      <c r="D388" s="49">
        <v>0</v>
      </c>
      <c r="E388" s="50">
        <v>90</v>
      </c>
      <c r="F388" s="105" t="s">
        <v>23</v>
      </c>
      <c r="G388" s="59">
        <v>0</v>
      </c>
      <c r="H388" s="49">
        <v>32</v>
      </c>
      <c r="I388" s="49">
        <v>0</v>
      </c>
      <c r="J388" s="50">
        <v>135</v>
      </c>
      <c r="K388" s="105" t="s">
        <v>23</v>
      </c>
      <c r="L388" s="49">
        <v>0</v>
      </c>
      <c r="M388" s="49">
        <v>0</v>
      </c>
      <c r="N388" s="49">
        <v>0</v>
      </c>
      <c r="O388" s="50">
        <v>0</v>
      </c>
      <c r="P388" s="105" t="s">
        <v>23</v>
      </c>
      <c r="Q388" s="49">
        <f t="shared" si="97"/>
        <v>0</v>
      </c>
      <c r="R388" s="49">
        <f t="shared" si="97"/>
        <v>32</v>
      </c>
      <c r="S388" s="49">
        <f t="shared" si="97"/>
        <v>0</v>
      </c>
      <c r="T388" s="50">
        <f t="shared" si="97"/>
        <v>135</v>
      </c>
      <c r="U388" s="105" t="s">
        <v>23</v>
      </c>
    </row>
    <row r="389" spans="1:21" x14ac:dyDescent="0.2">
      <c r="A389" s="54" t="s">
        <v>19</v>
      </c>
      <c r="B389" s="60">
        <v>0</v>
      </c>
      <c r="C389" s="51">
        <v>249</v>
      </c>
      <c r="D389" s="51">
        <v>0</v>
      </c>
      <c r="E389" s="52">
        <v>1051</v>
      </c>
      <c r="F389" s="113" t="s">
        <v>23</v>
      </c>
      <c r="G389" s="60">
        <v>0</v>
      </c>
      <c r="H389" s="51">
        <v>290</v>
      </c>
      <c r="I389" s="51">
        <v>0</v>
      </c>
      <c r="J389" s="52">
        <v>993</v>
      </c>
      <c r="K389" s="113" t="s">
        <v>23</v>
      </c>
      <c r="L389" s="51">
        <v>0</v>
      </c>
      <c r="M389" s="51">
        <v>0</v>
      </c>
      <c r="N389" s="51">
        <v>0</v>
      </c>
      <c r="O389" s="52">
        <v>0</v>
      </c>
      <c r="P389" s="113" t="s">
        <v>23</v>
      </c>
      <c r="Q389" s="51">
        <f t="shared" si="97"/>
        <v>0</v>
      </c>
      <c r="R389" s="51">
        <f t="shared" si="97"/>
        <v>290</v>
      </c>
      <c r="S389" s="51">
        <f t="shared" si="97"/>
        <v>0</v>
      </c>
      <c r="T389" s="52">
        <f t="shared" si="97"/>
        <v>993</v>
      </c>
      <c r="U389" s="113" t="s">
        <v>23</v>
      </c>
    </row>
    <row r="390" spans="1:21" x14ac:dyDescent="0.2">
      <c r="A390" s="54" t="s">
        <v>287</v>
      </c>
      <c r="B390" s="60">
        <v>1725462</v>
      </c>
      <c r="C390" s="51">
        <v>2418028</v>
      </c>
      <c r="D390" s="51">
        <v>13380948</v>
      </c>
      <c r="E390" s="52">
        <v>9234702</v>
      </c>
      <c r="F390" s="51">
        <f t="shared" si="83"/>
        <v>-30.986190216119219</v>
      </c>
      <c r="G390" s="60">
        <v>1757180</v>
      </c>
      <c r="H390" s="51">
        <v>2053814</v>
      </c>
      <c r="I390" s="51">
        <v>11452818</v>
      </c>
      <c r="J390" s="52">
        <v>8037492</v>
      </c>
      <c r="K390" s="51">
        <f t="shared" si="84"/>
        <v>-29.820835361218524</v>
      </c>
      <c r="L390" s="51">
        <v>295292</v>
      </c>
      <c r="M390" s="51">
        <v>371013</v>
      </c>
      <c r="N390" s="51">
        <v>2088380</v>
      </c>
      <c r="O390" s="52">
        <v>1477091</v>
      </c>
      <c r="P390" s="51">
        <f t="shared" si="85"/>
        <v>-29.270966011932693</v>
      </c>
      <c r="Q390" s="51">
        <f t="shared" si="97"/>
        <v>2052472</v>
      </c>
      <c r="R390" s="51">
        <f t="shared" si="97"/>
        <v>2424827</v>
      </c>
      <c r="S390" s="51">
        <f t="shared" si="97"/>
        <v>13541198</v>
      </c>
      <c r="T390" s="52">
        <f t="shared" si="97"/>
        <v>9514583</v>
      </c>
      <c r="U390" s="51">
        <f t="shared" si="87"/>
        <v>-29.736032218124276</v>
      </c>
    </row>
    <row r="391" spans="1:21" x14ac:dyDescent="0.2">
      <c r="A391" s="92"/>
      <c r="B391" s="93"/>
      <c r="C391" s="51"/>
      <c r="D391" s="51"/>
      <c r="E391" s="52"/>
      <c r="F391" s="51"/>
      <c r="G391" s="93"/>
      <c r="H391" s="51"/>
      <c r="I391" s="51"/>
      <c r="J391" s="52"/>
      <c r="K391" s="51"/>
      <c r="L391" s="51"/>
      <c r="M391" s="51"/>
      <c r="N391" s="51"/>
      <c r="O391" s="52"/>
      <c r="P391" s="51"/>
      <c r="Q391" s="51"/>
      <c r="R391" s="51"/>
      <c r="S391" s="51"/>
      <c r="T391" s="52"/>
      <c r="U391" s="51"/>
    </row>
    <row r="392" spans="1:21" x14ac:dyDescent="0.2">
      <c r="A392" s="91" t="s">
        <v>315</v>
      </c>
      <c r="B392" s="93"/>
      <c r="C392" s="51"/>
      <c r="D392" s="51"/>
      <c r="E392" s="52"/>
      <c r="F392" s="51"/>
      <c r="G392" s="93"/>
      <c r="H392" s="51"/>
      <c r="I392" s="51"/>
      <c r="J392" s="52"/>
      <c r="K392" s="51"/>
      <c r="L392" s="51"/>
      <c r="M392" s="51"/>
      <c r="N392" s="51"/>
      <c r="O392" s="52"/>
      <c r="P392" s="51"/>
      <c r="Q392" s="51"/>
      <c r="R392" s="51"/>
      <c r="S392" s="51"/>
      <c r="T392" s="52"/>
      <c r="U392" s="51"/>
    </row>
    <row r="393" spans="1:21" ht="12.75" customHeight="1" x14ac:dyDescent="0.2">
      <c r="A393" s="37" t="s">
        <v>53</v>
      </c>
      <c r="B393" s="16">
        <v>0</v>
      </c>
      <c r="C393" s="8">
        <v>240</v>
      </c>
      <c r="D393" s="8">
        <v>0</v>
      </c>
      <c r="E393" s="31">
        <v>961</v>
      </c>
      <c r="F393" s="8" t="s">
        <v>23</v>
      </c>
      <c r="G393" s="16">
        <v>0</v>
      </c>
      <c r="H393" s="8">
        <v>258</v>
      </c>
      <c r="I393" s="8">
        <v>0</v>
      </c>
      <c r="J393" s="31">
        <v>858</v>
      </c>
      <c r="K393" s="8" t="s">
        <v>23</v>
      </c>
      <c r="L393" s="16">
        <v>0</v>
      </c>
      <c r="M393" s="8">
        <v>0</v>
      </c>
      <c r="N393" s="8">
        <v>0</v>
      </c>
      <c r="O393" s="31">
        <v>0</v>
      </c>
      <c r="P393" s="8" t="s">
        <v>23</v>
      </c>
      <c r="Q393" s="16">
        <f t="shared" ref="Q393:T395" si="98">G393+L393</f>
        <v>0</v>
      </c>
      <c r="R393" s="8">
        <f t="shared" si="98"/>
        <v>258</v>
      </c>
      <c r="S393" s="8">
        <f t="shared" si="98"/>
        <v>0</v>
      </c>
      <c r="T393" s="31">
        <f t="shared" si="98"/>
        <v>858</v>
      </c>
      <c r="U393" s="8" t="s">
        <v>23</v>
      </c>
    </row>
    <row r="394" spans="1:21" ht="12.75" customHeight="1" x14ac:dyDescent="0.2">
      <c r="A394" s="37" t="s">
        <v>55</v>
      </c>
      <c r="B394" s="16">
        <v>0</v>
      </c>
      <c r="C394" s="8">
        <v>9</v>
      </c>
      <c r="D394" s="8">
        <v>0</v>
      </c>
      <c r="E394" s="31">
        <v>90</v>
      </c>
      <c r="F394" s="8" t="s">
        <v>23</v>
      </c>
      <c r="G394" s="16">
        <v>0</v>
      </c>
      <c r="H394" s="8">
        <v>32</v>
      </c>
      <c r="I394" s="8">
        <v>0</v>
      </c>
      <c r="J394" s="31">
        <v>135</v>
      </c>
      <c r="K394" s="8" t="s">
        <v>23</v>
      </c>
      <c r="L394" s="16">
        <v>0</v>
      </c>
      <c r="M394" s="8">
        <v>0</v>
      </c>
      <c r="N394" s="8">
        <v>0</v>
      </c>
      <c r="O394" s="31">
        <v>0</v>
      </c>
      <c r="P394" s="8" t="s">
        <v>23</v>
      </c>
      <c r="Q394" s="16">
        <f t="shared" si="98"/>
        <v>0</v>
      </c>
      <c r="R394" s="8">
        <f t="shared" si="98"/>
        <v>32</v>
      </c>
      <c r="S394" s="8">
        <f t="shared" si="98"/>
        <v>0</v>
      </c>
      <c r="T394" s="31">
        <f t="shared" si="98"/>
        <v>135</v>
      </c>
      <c r="U394" s="8" t="s">
        <v>23</v>
      </c>
    </row>
    <row r="395" spans="1:21" ht="12.75" customHeight="1" x14ac:dyDescent="0.2">
      <c r="A395" s="36" t="s">
        <v>76</v>
      </c>
      <c r="B395" s="40">
        <v>0</v>
      </c>
      <c r="C395" s="32">
        <v>249</v>
      </c>
      <c r="D395" s="25">
        <v>0</v>
      </c>
      <c r="E395" s="33">
        <v>1051</v>
      </c>
      <c r="F395" s="32" t="s">
        <v>23</v>
      </c>
      <c r="G395" s="40">
        <v>0</v>
      </c>
      <c r="H395" s="32">
        <v>290</v>
      </c>
      <c r="I395" s="25">
        <v>0</v>
      </c>
      <c r="J395" s="33">
        <v>993</v>
      </c>
      <c r="K395" s="32" t="s">
        <v>23</v>
      </c>
      <c r="L395" s="40">
        <v>0</v>
      </c>
      <c r="M395" s="32">
        <v>0</v>
      </c>
      <c r="N395" s="25">
        <v>0</v>
      </c>
      <c r="O395" s="33">
        <v>0</v>
      </c>
      <c r="P395" s="32" t="s">
        <v>23</v>
      </c>
      <c r="Q395" s="40">
        <f t="shared" si="98"/>
        <v>0</v>
      </c>
      <c r="R395" s="32">
        <f t="shared" si="98"/>
        <v>290</v>
      </c>
      <c r="S395" s="25">
        <f t="shared" si="98"/>
        <v>0</v>
      </c>
      <c r="T395" s="33">
        <f t="shared" si="98"/>
        <v>993</v>
      </c>
      <c r="U395" s="32" t="s">
        <v>23</v>
      </c>
    </row>
    <row r="396" spans="1:21" x14ac:dyDescent="0.2">
      <c r="A396" s="92"/>
      <c r="B396" s="93"/>
      <c r="C396" s="51"/>
      <c r="D396" s="51"/>
      <c r="E396" s="52"/>
      <c r="F396" s="113"/>
      <c r="G396" s="93"/>
      <c r="H396" s="51"/>
      <c r="I396" s="51"/>
      <c r="J396" s="52"/>
      <c r="K396" s="113"/>
      <c r="L396" s="51"/>
      <c r="M396" s="51"/>
      <c r="N396" s="51"/>
      <c r="O396" s="52"/>
      <c r="P396" s="113"/>
      <c r="Q396" s="51"/>
      <c r="R396" s="51"/>
      <c r="S396" s="51"/>
      <c r="T396" s="52"/>
      <c r="U396" s="51"/>
    </row>
    <row r="397" spans="1:21" x14ac:dyDescent="0.2">
      <c r="A397" s="54" t="s">
        <v>18</v>
      </c>
      <c r="B397" s="58"/>
      <c r="C397" s="47"/>
      <c r="D397" s="47"/>
      <c r="E397" s="48"/>
      <c r="F397" s="47"/>
      <c r="G397" s="58"/>
      <c r="H397" s="47"/>
      <c r="I397" s="47"/>
      <c r="J397" s="48"/>
      <c r="K397" s="47"/>
      <c r="L397" s="47"/>
      <c r="M397" s="47"/>
      <c r="N397" s="47"/>
      <c r="O397" s="48"/>
      <c r="P397" s="47"/>
      <c r="Q397" s="47"/>
      <c r="R397" s="47"/>
      <c r="S397" s="47"/>
      <c r="T397" s="48"/>
      <c r="U397" s="47"/>
    </row>
    <row r="398" spans="1:21" x14ac:dyDescent="0.2">
      <c r="A398" s="55" t="s">
        <v>288</v>
      </c>
      <c r="B398" s="59">
        <v>318</v>
      </c>
      <c r="C398" s="49">
        <v>486</v>
      </c>
      <c r="D398" s="49">
        <v>4339</v>
      </c>
      <c r="E398" s="50">
        <v>1391</v>
      </c>
      <c r="F398" s="49">
        <f t="shared" ref="F398:F404" si="99">(E398-D398)/D398*100</f>
        <v>-67.941922101866794</v>
      </c>
      <c r="G398" s="59">
        <v>87</v>
      </c>
      <c r="H398" s="49">
        <v>0</v>
      </c>
      <c r="I398" s="49">
        <v>903</v>
      </c>
      <c r="J398" s="50">
        <v>-27</v>
      </c>
      <c r="K398" s="49">
        <f t="shared" ref="K398:K404" si="100">(J398-I398)/I398*100</f>
        <v>-102.99003322259136</v>
      </c>
      <c r="L398" s="49">
        <v>388</v>
      </c>
      <c r="M398" s="49">
        <v>426</v>
      </c>
      <c r="N398" s="49">
        <v>3834</v>
      </c>
      <c r="O398" s="50">
        <v>1411</v>
      </c>
      <c r="P398" s="49">
        <f t="shared" ref="P398:P404" si="101">(O398-N398)/N398*100</f>
        <v>-63.197704747000529</v>
      </c>
      <c r="Q398" s="49">
        <f t="shared" ref="Q398:T400" si="102">G398+L398</f>
        <v>475</v>
      </c>
      <c r="R398" s="49">
        <f t="shared" si="102"/>
        <v>426</v>
      </c>
      <c r="S398" s="49">
        <f t="shared" si="102"/>
        <v>4737</v>
      </c>
      <c r="T398" s="50">
        <f t="shared" si="102"/>
        <v>1384</v>
      </c>
      <c r="U398" s="49">
        <f t="shared" ref="U398:U404" si="103">(T398-S398)/S398*100</f>
        <v>-70.78319611568503</v>
      </c>
    </row>
    <row r="399" spans="1:21" x14ac:dyDescent="0.2">
      <c r="A399" s="92" t="s">
        <v>19</v>
      </c>
      <c r="B399" s="93">
        <v>318</v>
      </c>
      <c r="C399" s="51">
        <v>486</v>
      </c>
      <c r="D399" s="51">
        <v>4339</v>
      </c>
      <c r="E399" s="51">
        <v>1391</v>
      </c>
      <c r="F399" s="51">
        <f t="shared" si="99"/>
        <v>-67.941922101866794</v>
      </c>
      <c r="G399" s="93">
        <v>87</v>
      </c>
      <c r="H399" s="51">
        <v>0</v>
      </c>
      <c r="I399" s="51">
        <v>903</v>
      </c>
      <c r="J399" s="51">
        <v>-27</v>
      </c>
      <c r="K399" s="51">
        <f t="shared" si="100"/>
        <v>-102.99003322259136</v>
      </c>
      <c r="L399" s="93">
        <v>388</v>
      </c>
      <c r="M399" s="51">
        <v>426</v>
      </c>
      <c r="N399" s="51">
        <v>3834</v>
      </c>
      <c r="O399" s="51">
        <v>1411</v>
      </c>
      <c r="P399" s="51">
        <f t="shared" si="101"/>
        <v>-63.197704747000529</v>
      </c>
      <c r="Q399" s="93">
        <f t="shared" si="102"/>
        <v>475</v>
      </c>
      <c r="R399" s="51">
        <f t="shared" si="102"/>
        <v>426</v>
      </c>
      <c r="S399" s="51">
        <f t="shared" si="102"/>
        <v>4737</v>
      </c>
      <c r="T399" s="51">
        <f t="shared" si="102"/>
        <v>1384</v>
      </c>
      <c r="U399" s="51">
        <f t="shared" si="103"/>
        <v>-70.78319611568503</v>
      </c>
    </row>
    <row r="400" spans="1:21" ht="12.75" hidden="1" customHeight="1" x14ac:dyDescent="0.2">
      <c r="A400" s="98"/>
      <c r="B400" s="98"/>
      <c r="F400" s="27" t="e">
        <f t="shared" si="99"/>
        <v>#DIV/0!</v>
      </c>
      <c r="G400" s="98"/>
      <c r="K400" s="27" t="e">
        <f t="shared" si="100"/>
        <v>#DIV/0!</v>
      </c>
      <c r="L400" s="98"/>
      <c r="P400" s="27" t="e">
        <f t="shared" si="101"/>
        <v>#DIV/0!</v>
      </c>
      <c r="Q400" s="98">
        <f t="shared" si="102"/>
        <v>0</v>
      </c>
      <c r="R400" s="27">
        <f t="shared" si="102"/>
        <v>0</v>
      </c>
      <c r="S400" s="27">
        <f t="shared" si="102"/>
        <v>0</v>
      </c>
      <c r="T400" s="27">
        <f t="shared" si="102"/>
        <v>0</v>
      </c>
      <c r="U400" s="27" t="e">
        <f t="shared" si="103"/>
        <v>#DIV/0!</v>
      </c>
    </row>
    <row r="401" spans="1:21" ht="17.100000000000001" customHeight="1" x14ac:dyDescent="0.2">
      <c r="A401" s="89"/>
      <c r="B401" s="98"/>
      <c r="C401" s="45"/>
      <c r="D401" s="45"/>
      <c r="E401" s="45"/>
      <c r="F401" s="45"/>
      <c r="G401" s="98"/>
      <c r="H401" s="45"/>
      <c r="I401" s="45"/>
      <c r="J401" s="45"/>
      <c r="K401" s="45"/>
      <c r="L401" s="98"/>
      <c r="M401" s="45"/>
      <c r="N401" s="45"/>
      <c r="O401" s="45"/>
      <c r="P401" s="45"/>
      <c r="Q401" s="98"/>
      <c r="R401" s="45"/>
      <c r="S401" s="45"/>
      <c r="T401" s="45"/>
      <c r="U401" s="45"/>
    </row>
    <row r="402" spans="1:21" s="45" customFormat="1" x14ac:dyDescent="0.2">
      <c r="A402" s="91" t="s">
        <v>315</v>
      </c>
      <c r="B402" s="98"/>
      <c r="G402" s="98"/>
      <c r="L402" s="98"/>
      <c r="Q402" s="98"/>
    </row>
    <row r="403" spans="1:21" ht="12.75" customHeight="1" x14ac:dyDescent="0.2">
      <c r="A403" s="99" t="s">
        <v>53</v>
      </c>
      <c r="B403" s="100">
        <v>318</v>
      </c>
      <c r="C403" s="8">
        <v>486</v>
      </c>
      <c r="D403" s="8">
        <v>4339</v>
      </c>
      <c r="E403" s="31">
        <v>1391</v>
      </c>
      <c r="F403" s="8">
        <f t="shared" si="99"/>
        <v>-67.941922101866794</v>
      </c>
      <c r="G403" s="16">
        <v>87</v>
      </c>
      <c r="H403" s="8">
        <v>0</v>
      </c>
      <c r="I403" s="8">
        <v>903</v>
      </c>
      <c r="J403" s="42">
        <v>-27</v>
      </c>
      <c r="K403" s="8">
        <f t="shared" si="100"/>
        <v>-102.99003322259136</v>
      </c>
      <c r="L403" s="16">
        <v>388</v>
      </c>
      <c r="M403" s="8">
        <v>426</v>
      </c>
      <c r="N403" s="8">
        <v>3834</v>
      </c>
      <c r="O403" s="8">
        <v>1411</v>
      </c>
      <c r="P403" s="8">
        <f t="shared" si="101"/>
        <v>-63.197704747000529</v>
      </c>
      <c r="Q403" s="16">
        <f t="shared" ref="Q403:T404" si="104">G403+L403</f>
        <v>475</v>
      </c>
      <c r="R403" s="8">
        <f t="shared" si="104"/>
        <v>426</v>
      </c>
      <c r="S403" s="8">
        <f t="shared" si="104"/>
        <v>4737</v>
      </c>
      <c r="T403" s="8">
        <f t="shared" si="104"/>
        <v>1384</v>
      </c>
      <c r="U403" s="8">
        <f t="shared" si="103"/>
        <v>-70.78319611568503</v>
      </c>
    </row>
    <row r="404" spans="1:21" ht="12.75" customHeight="1" x14ac:dyDescent="0.2">
      <c r="A404" s="38" t="s">
        <v>77</v>
      </c>
      <c r="B404" s="41">
        <v>318</v>
      </c>
      <c r="C404" s="34">
        <v>486</v>
      </c>
      <c r="D404" s="34">
        <v>4339</v>
      </c>
      <c r="E404" s="35">
        <v>1391</v>
      </c>
      <c r="F404" s="34">
        <f t="shared" si="99"/>
        <v>-67.941922101866794</v>
      </c>
      <c r="G404" s="41">
        <v>87</v>
      </c>
      <c r="H404" s="34">
        <v>0</v>
      </c>
      <c r="I404" s="34">
        <v>903</v>
      </c>
      <c r="J404" s="35">
        <v>-27</v>
      </c>
      <c r="K404" s="34">
        <f t="shared" si="100"/>
        <v>-102.99003322259136</v>
      </c>
      <c r="L404" s="41">
        <v>388</v>
      </c>
      <c r="M404" s="34">
        <v>426</v>
      </c>
      <c r="N404" s="34">
        <v>3834</v>
      </c>
      <c r="O404" s="35">
        <v>1411</v>
      </c>
      <c r="P404" s="34">
        <f t="shared" si="101"/>
        <v>-63.197704747000529</v>
      </c>
      <c r="Q404" s="41">
        <f t="shared" si="104"/>
        <v>475</v>
      </c>
      <c r="R404" s="34">
        <f t="shared" si="104"/>
        <v>426</v>
      </c>
      <c r="S404" s="34">
        <f t="shared" si="104"/>
        <v>4737</v>
      </c>
      <c r="T404" s="35">
        <f t="shared" si="104"/>
        <v>1384</v>
      </c>
      <c r="U404" s="34">
        <f t="shared" si="103"/>
        <v>-70.78319611568503</v>
      </c>
    </row>
    <row r="406" spans="1:21" x14ac:dyDescent="0.2">
      <c r="A406" s="101" t="s">
        <v>316</v>
      </c>
    </row>
  </sheetData>
  <mergeCells count="22">
    <mergeCell ref="A1:T1"/>
    <mergeCell ref="G5:H5"/>
    <mergeCell ref="I5:J5"/>
    <mergeCell ref="L5:M5"/>
    <mergeCell ref="N5:O5"/>
    <mergeCell ref="A4:A5"/>
    <mergeCell ref="B4:E4"/>
    <mergeCell ref="G4:J4"/>
    <mergeCell ref="L4:O4"/>
    <mergeCell ref="B5:C5"/>
    <mergeCell ref="D5:E5"/>
    <mergeCell ref="N6:O6"/>
    <mergeCell ref="B6:C6"/>
    <mergeCell ref="D6:E6"/>
    <mergeCell ref="G6:H6"/>
    <mergeCell ref="I6:J6"/>
    <mergeCell ref="L6:M6"/>
    <mergeCell ref="Q4:T4"/>
    <mergeCell ref="Q5:R5"/>
    <mergeCell ref="S5:T5"/>
    <mergeCell ref="Q6:R6"/>
    <mergeCell ref="S6:T6"/>
  </mergeCells>
  <printOptions gridLines="1"/>
  <pageMargins left="0.25" right="0.25" top="0.5" bottom="0.75" header="0.3" footer="0.3"/>
  <pageSetup scale="76" orientation="landscape" r:id="rId1"/>
  <headerFooter>
    <oddFooter>&amp;L© Society of Indian Automobile Manufacturers (SIAM)  &amp;RPage &amp;P of &amp;N</oddFooter>
  </headerFooter>
  <rowBreaks count="8" manualBreakCount="8">
    <brk id="36" max="16383" man="1"/>
    <brk id="81" max="16383" man="1"/>
    <brk id="122" max="16383" man="1"/>
    <brk id="185" max="16383" man="1"/>
    <brk id="239" max="16383" man="1"/>
    <brk id="274" max="16383" man="1"/>
    <brk id="301" max="16383" man="1"/>
    <brk id="3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</vt:lpstr>
      <vt:lpstr>Report</vt:lpstr>
      <vt:lpstr>Report!Print_Area</vt:lpstr>
      <vt:lpstr>Report!Print_Titles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2020-11-08T14:48:21Z</dcterms:created>
  <dcterms:modified xsi:type="dcterms:W3CDTF">2020-11-11T12:23:35Z</dcterms:modified>
</cp:coreProperties>
</file>