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450" tabRatio="937" activeTab="1"/>
  </bookViews>
  <sheets>
    <sheet name="Summary CY 22" sheetId="9" r:id="rId1"/>
    <sheet name="Summary - Dec 22" sheetId="11" r:id="rId2"/>
    <sheet name="Q3-(Oct-Dec-22)" sheetId="10" r:id="rId3"/>
    <sheet name="Report" sheetId="4" r:id="rId4"/>
    <sheet name="Report CVs" sheetId="8" r:id="rId5"/>
  </sheets>
  <definedNames>
    <definedName name="_xlnm.Print_Area" localSheetId="3">Report!$A$1:$M$164</definedName>
    <definedName name="_xlnm.Print_Titles" localSheetId="3">Report!$1:$6</definedName>
    <definedName name="_xlnm.Print_Titles" localSheetId="4">'Report CVs'!$1:$5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1" l="1"/>
  <c r="G23" i="11" s="1"/>
  <c r="F10" i="11"/>
  <c r="F23" i="11" s="1"/>
  <c r="E10" i="11"/>
  <c r="E23" i="11" s="1"/>
  <c r="D10" i="11"/>
  <c r="D23" i="11" s="1"/>
  <c r="C10" i="11"/>
  <c r="C23" i="11" s="1"/>
  <c r="B10" i="11"/>
  <c r="B23" i="11" s="1"/>
  <c r="M67" i="4" l="1"/>
  <c r="L67" i="4"/>
  <c r="K67" i="4"/>
  <c r="J67" i="4"/>
  <c r="I67" i="4"/>
  <c r="H67" i="4"/>
  <c r="G67" i="4"/>
  <c r="F67" i="4"/>
  <c r="E67" i="4"/>
  <c r="D67" i="4"/>
  <c r="C67" i="4"/>
  <c r="B67" i="4"/>
  <c r="J8" i="9"/>
  <c r="J9" i="9"/>
  <c r="J10" i="9"/>
  <c r="J13" i="9"/>
  <c r="J14" i="9"/>
  <c r="J15" i="9"/>
  <c r="J17" i="9"/>
  <c r="J18" i="9"/>
  <c r="J19" i="9"/>
  <c r="J20" i="9"/>
  <c r="J21" i="9"/>
  <c r="J22" i="9"/>
  <c r="J23" i="9"/>
  <c r="J26" i="9"/>
  <c r="J28" i="9"/>
  <c r="J29" i="9"/>
  <c r="J30" i="9"/>
  <c r="J31" i="9"/>
  <c r="J32" i="9"/>
  <c r="J33" i="9"/>
  <c r="J7" i="9"/>
  <c r="G8" i="9"/>
  <c r="G9" i="9"/>
  <c r="G10" i="9"/>
  <c r="G13" i="9"/>
  <c r="G14" i="9"/>
  <c r="G15" i="9"/>
  <c r="G17" i="9"/>
  <c r="G18" i="9"/>
  <c r="G19" i="9"/>
  <c r="G20" i="9"/>
  <c r="G22" i="9"/>
  <c r="G23" i="9"/>
  <c r="G24" i="9"/>
  <c r="G25" i="9"/>
  <c r="G26" i="9"/>
  <c r="G28" i="9"/>
  <c r="G29" i="9"/>
  <c r="G30" i="9"/>
  <c r="G31" i="9"/>
  <c r="G32" i="9"/>
  <c r="G33" i="9"/>
  <c r="G7" i="9"/>
  <c r="D8" i="9"/>
  <c r="D9" i="9"/>
  <c r="D10" i="9"/>
  <c r="D13" i="9"/>
  <c r="D14" i="9"/>
  <c r="D15" i="9"/>
  <c r="D17" i="9"/>
  <c r="D18" i="9"/>
  <c r="D19" i="9"/>
  <c r="D20" i="9"/>
  <c r="D22" i="9"/>
  <c r="D23" i="9"/>
  <c r="D24" i="9"/>
  <c r="D25" i="9"/>
  <c r="D26" i="9"/>
  <c r="D28" i="9"/>
  <c r="D29" i="9"/>
  <c r="D30" i="9"/>
  <c r="D31" i="9"/>
  <c r="D32" i="9"/>
  <c r="D33" i="9"/>
  <c r="D7" i="9"/>
  <c r="J8" i="10"/>
  <c r="J9" i="10"/>
  <c r="J10" i="10"/>
  <c r="J13" i="10"/>
  <c r="J14" i="10"/>
  <c r="J15" i="10"/>
  <c r="J17" i="10"/>
  <c r="J18" i="10"/>
  <c r="J19" i="10"/>
  <c r="J20" i="10"/>
  <c r="J22" i="10"/>
  <c r="J23" i="10"/>
  <c r="J26" i="10"/>
  <c r="J28" i="10"/>
  <c r="J29" i="10"/>
  <c r="J30" i="10"/>
  <c r="J31" i="10"/>
  <c r="J32" i="10"/>
  <c r="J33" i="10"/>
  <c r="J7" i="10"/>
  <c r="G8" i="10"/>
  <c r="G9" i="10"/>
  <c r="G10" i="10"/>
  <c r="G13" i="10"/>
  <c r="G14" i="10"/>
  <c r="G15" i="10"/>
  <c r="G17" i="10"/>
  <c r="G18" i="10"/>
  <c r="G19" i="10"/>
  <c r="G20" i="10"/>
  <c r="G22" i="10"/>
  <c r="G23" i="10"/>
  <c r="G24" i="10"/>
  <c r="G25" i="10"/>
  <c r="G26" i="10"/>
  <c r="G28" i="10"/>
  <c r="G29" i="10"/>
  <c r="G30" i="10"/>
  <c r="G31" i="10"/>
  <c r="G32" i="10"/>
  <c r="G33" i="10"/>
  <c r="G7" i="10"/>
  <c r="D8" i="10"/>
  <c r="D9" i="10"/>
  <c r="D10" i="10"/>
  <c r="D13" i="10"/>
  <c r="D14" i="10"/>
  <c r="D15" i="10"/>
  <c r="D17" i="10"/>
  <c r="D18" i="10"/>
  <c r="D19" i="10"/>
  <c r="D20" i="10"/>
  <c r="D22" i="10"/>
  <c r="D23" i="10"/>
  <c r="D24" i="10"/>
  <c r="D25" i="10"/>
  <c r="D26" i="10"/>
  <c r="D28" i="10"/>
  <c r="D29" i="10"/>
  <c r="D30" i="10"/>
  <c r="D31" i="10"/>
  <c r="D32" i="10"/>
  <c r="D33" i="10"/>
  <c r="D7" i="10"/>
  <c r="B39" i="4" l="1"/>
  <c r="H44" i="4" l="1"/>
  <c r="I44" i="4"/>
  <c r="J44" i="4"/>
  <c r="K44" i="4"/>
  <c r="L44" i="4"/>
  <c r="M44" i="4"/>
  <c r="C44" i="4"/>
  <c r="D44" i="4"/>
  <c r="E44" i="4"/>
  <c r="F44" i="4"/>
  <c r="G44" i="4"/>
  <c r="B44" i="4"/>
  <c r="L39" i="4"/>
  <c r="M39" i="4"/>
  <c r="C39" i="4"/>
  <c r="D39" i="4"/>
  <c r="E39" i="4"/>
  <c r="F39" i="4"/>
  <c r="G39" i="4"/>
  <c r="H39" i="4"/>
  <c r="I39" i="4"/>
  <c r="J39" i="4"/>
  <c r="K39" i="4"/>
  <c r="H20" i="4"/>
  <c r="I20" i="4"/>
  <c r="J20" i="4"/>
  <c r="K20" i="4"/>
  <c r="L20" i="4"/>
  <c r="M20" i="4"/>
  <c r="C20" i="4"/>
  <c r="D20" i="4"/>
  <c r="E20" i="4"/>
  <c r="F20" i="4"/>
  <c r="G20" i="4"/>
  <c r="B20" i="4"/>
  <c r="B45" i="4" l="1"/>
  <c r="B162" i="4" s="1"/>
  <c r="G45" i="4"/>
  <c r="G162" i="4" s="1"/>
  <c r="M45" i="4"/>
  <c r="M162" i="4" s="1"/>
  <c r="L45" i="4"/>
  <c r="L162" i="4" s="1"/>
  <c r="D45" i="4"/>
  <c r="D162" i="4" s="1"/>
  <c r="E45" i="4"/>
  <c r="E162" i="4" s="1"/>
  <c r="H45" i="4"/>
  <c r="H162" i="4" s="1"/>
  <c r="I45" i="4"/>
  <c r="I162" i="4" s="1"/>
  <c r="C45" i="4"/>
  <c r="C162" i="4" s="1"/>
  <c r="J45" i="4"/>
  <c r="J162" i="4" s="1"/>
  <c r="K45" i="4"/>
  <c r="K162" i="4" s="1"/>
  <c r="F45" i="4"/>
  <c r="F162" i="4" s="1"/>
</calcChain>
</file>

<file path=xl/sharedStrings.xml><?xml version="1.0" encoding="utf-8"?>
<sst xmlns="http://schemas.openxmlformats.org/spreadsheetml/2006/main" count="730" uniqueCount="267">
  <si>
    <t>(Number of Vehicles)</t>
  </si>
  <si>
    <t>Category</t>
  </si>
  <si>
    <t>Production</t>
  </si>
  <si>
    <t>Domestic Sales</t>
  </si>
  <si>
    <t>Exports</t>
  </si>
  <si>
    <t>Segment/Subsegment</t>
  </si>
  <si>
    <t>April-December</t>
  </si>
  <si>
    <t>Total Passenger Vehicles (PVs)</t>
  </si>
  <si>
    <t>M&amp;HCVs</t>
  </si>
  <si>
    <t>Passenger Carrier</t>
  </si>
  <si>
    <t>Goods Carrier</t>
  </si>
  <si>
    <t>Total M&amp;HCVs</t>
  </si>
  <si>
    <t>LCVs</t>
  </si>
  <si>
    <t>Total LCVs</t>
  </si>
  <si>
    <t>Total Commercial Vehicles (CVs)</t>
  </si>
  <si>
    <t>E-Rickshaw</t>
  </si>
  <si>
    <t>E-Cart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</si>
  <si>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</si>
  <si>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</si>
  <si>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</si>
  <si>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</si>
  <si>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</si>
  <si>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</si>
  <si>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 xml:space="preserve">Total </t>
  </si>
  <si>
    <t>December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</si>
  <si>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</si>
  <si>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</si>
  <si>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</si>
  <si>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</si>
  <si>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</si>
  <si>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</si>
  <si>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</si>
  <si>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</si>
  <si>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</si>
  <si>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</si>
  <si>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</si>
  <si>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</si>
  <si>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</si>
  <si>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</si>
  <si>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</si>
  <si>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</si>
  <si>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</si>
  <si>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</si>
  <si>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</si>
  <si>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</si>
  <si>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</si>
  <si>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</si>
  <si>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</si>
  <si>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</si>
  <si>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</si>
  <si>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</si>
  <si>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</si>
  <si>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</si>
  <si>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</si>
  <si>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</si>
  <si>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</si>
  <si>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</si>
  <si>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</si>
  <si>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A: Passenger Cars</t>
  </si>
  <si>
    <t>Total A: Passenger Cars</t>
  </si>
  <si>
    <t>B: Utility Vehicles (UVs)</t>
  </si>
  <si>
    <t>Total B: Utility Vehicles (UVs)</t>
  </si>
  <si>
    <t>C: Vans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</si>
  <si>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</si>
  <si>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</si>
  <si>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</si>
  <si>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</si>
  <si>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</si>
  <si>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</si>
  <si>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</si>
  <si>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A: Scooter/ Scooterettee</t>
  </si>
  <si>
    <t>Total A: Scooter/ Scooterettee</t>
  </si>
  <si>
    <t>B: Motorcycle/Step-Throughs</t>
  </si>
  <si>
    <t>Total B: Motorcycle/Step-Throughs</t>
  </si>
  <si>
    <t>C: Mopeds</t>
  </si>
  <si>
    <t>Total C: Mopeds</t>
  </si>
  <si>
    <t>Total Quadricycle</t>
  </si>
  <si>
    <t>Vans</t>
  </si>
  <si>
    <t>Total A1</t>
  </si>
  <si>
    <t>Total A2</t>
  </si>
  <si>
    <t>Total B1</t>
  </si>
  <si>
    <t>Total A3</t>
  </si>
  <si>
    <t>Total A4</t>
  </si>
  <si>
    <t>Total B2</t>
  </si>
  <si>
    <t>A: Passenger Carriers</t>
  </si>
  <si>
    <t>B: Goods Carriers</t>
  </si>
  <si>
    <t>C : Max Mass/GVW more than 7.5 tonnes but less than or equal to 9.5 tonnes (M3)</t>
  </si>
  <si>
    <t>C2: No. of seats including driver exceeding 13 (M3)</t>
  </si>
  <si>
    <t>a : Buses Fully Built</t>
  </si>
  <si>
    <t xml:space="preserve">Ashok Leyland Ltd </t>
  </si>
  <si>
    <t xml:space="preserve">Force Motors Ltd </t>
  </si>
  <si>
    <t>SML Isuzu Ltd (Executive LX, Supreme 4240, Supreme 4760, S7 5100, Super AB,Executive LX, Supreme 4240,Supreme 4760, S7 4240, S7 5100, Super AB)</t>
  </si>
  <si>
    <t xml:space="preserve">Tata Motors Ltd </t>
  </si>
  <si>
    <t>VECV-Eicher (,10.90/Pro3009)</t>
  </si>
  <si>
    <t>Total a</t>
  </si>
  <si>
    <t>b : Buses Chassis</t>
  </si>
  <si>
    <t>SML Isuzu Ltd (Supreme 4240, S7 5100, Super AB)</t>
  </si>
  <si>
    <t>VECV-Eicher (10.90,10.90/Pro3009)</t>
  </si>
  <si>
    <t>Total b</t>
  </si>
  <si>
    <t xml:space="preserve">Total C </t>
  </si>
  <si>
    <t>D : Max Mass/GVW more than 9.5 tonnes but less than or equal to 12 tonnes (M3)</t>
  </si>
  <si>
    <t>D1: No. of seats including driver exceeding 9 but less than or equal to 13 (M3)</t>
  </si>
  <si>
    <t>Total D1</t>
  </si>
  <si>
    <t>D2: No. of seats including driver exceeding 13 (M3)</t>
  </si>
  <si>
    <t xml:space="preserve">SML Isuzu Ltd </t>
  </si>
  <si>
    <t xml:space="preserve">VECV-Eicher </t>
  </si>
  <si>
    <t>VECV-Eicher (,12.12)</t>
  </si>
  <si>
    <t>Total D2</t>
  </si>
  <si>
    <t xml:space="preserve">Total D </t>
  </si>
  <si>
    <t>E : Max Mass/GVW more than 12 tonnes but less than or equal to 14.5 tonnes (M3)</t>
  </si>
  <si>
    <t>E2: No. of seats including driver exceeding 13 (M3)</t>
  </si>
  <si>
    <t>Olectra Greentech Limited (iX Electric Bus)</t>
  </si>
  <si>
    <t xml:space="preserve">Total E </t>
  </si>
  <si>
    <t>F : Max Mass/GVW more than 14.5 tonnes but less than or equal to 18.5 tonnes (M3)</t>
  </si>
  <si>
    <t>F1: No. of seats including driver exceeding 9 but less than or equal to 13 (M3)</t>
  </si>
  <si>
    <t>Total F1</t>
  </si>
  <si>
    <t>F2: No. of seats including driver exceeding 13 (M3)</t>
  </si>
  <si>
    <t>JBM Auto Ltd (City Life,Ecolife-9HF)</t>
  </si>
  <si>
    <t>Olectra Greentech Limited (X2 Electric Bus)</t>
  </si>
  <si>
    <t>VECV-Eicher (20.15)</t>
  </si>
  <si>
    <t xml:space="preserve">Total F </t>
  </si>
  <si>
    <t>G : No. of seats including driver exceeding 13 and Max Mass/GVW more than 18.5 tonnes (M3)</t>
  </si>
  <si>
    <t>Olectra Greentech Limited (CX2 Electric Coach Bus)</t>
  </si>
  <si>
    <t>Total G</t>
  </si>
  <si>
    <t>Total M&amp;HCVs (Passenger Carriers)</t>
  </si>
  <si>
    <t>A3: ICV-Max Mass/GVW more than 7.5 tonnes but less than or equal to 10.0 tonnes (N2)</t>
  </si>
  <si>
    <t>a : Tippers</t>
  </si>
  <si>
    <t>SML Isuzu Ltd (Supreme/Super/Samrat Tipper)</t>
  </si>
  <si>
    <t>VECV-Eicher (Pro 1080/Pro1095)</t>
  </si>
  <si>
    <t>b : Haulage</t>
  </si>
  <si>
    <t>Mahindra &amp; Mahindra Ltd (Furio 10,11)</t>
  </si>
  <si>
    <t>SML Isuzu Ltd (Super,Super, samrat , supreme)</t>
  </si>
  <si>
    <t>VECV-Eicher (Pro1080/Pro1090/Pro1095/Pro2095)</t>
  </si>
  <si>
    <t>A4: ICV-Max Mass/GVW more than 10.0  tonnes but less than or equal to 12.0 tonnes  (N2)</t>
  </si>
  <si>
    <t>VECV-Eicher (Pro1110)</t>
  </si>
  <si>
    <t>SML Isuzu Ltd (Samrat CNG, Samrat 1212,Samrat, Samrat 1212)</t>
  </si>
  <si>
    <t>VECV-Eicher (,Pro 1110)</t>
  </si>
  <si>
    <t>A : Max Mass/GVW less than or equal to 18.5 tonnes(N3)</t>
  </si>
  <si>
    <t>A1: Max Mass/GVW more than 12 tonnes but less than or equal to 14.5 tonnes (N3)</t>
  </si>
  <si>
    <t>Mahindra &amp; Mahindra Ltd (Furio 13, Furio 14)</t>
  </si>
  <si>
    <t>VECV-Eicher (,Pro1114/Pro3014)</t>
  </si>
  <si>
    <t>A2: Max Mass/GVW more than 14.5 tonnes but less than or equal to 16.2 tonnes (N3)</t>
  </si>
  <si>
    <t>Mahindra &amp; Mahindra Ltd (Furio 15, Furio 16)</t>
  </si>
  <si>
    <t>VECV-Eicher (,Pro 3015)</t>
  </si>
  <si>
    <t>A3: Max Mass/GVW more than 16.2 tonnes but less than or equal to 18.5 tonnes (N3)</t>
  </si>
  <si>
    <t>VECV-Eicher (Pro 5016T)</t>
  </si>
  <si>
    <t>VECV-Eicher (Pro5016/Pro5019)</t>
  </si>
  <si>
    <t xml:space="preserve">Total A </t>
  </si>
  <si>
    <t>B1: Rigid Vehicles (N3)</t>
  </si>
  <si>
    <t>(a) Max Mass/GVW more than 18.5 tonnes but less than or equal to  25 tonnes (N3 (B1))</t>
  </si>
  <si>
    <t>VECV-Eicher (Pro6025T)</t>
  </si>
  <si>
    <t>VECV-Eicher (Pro5025/Pro6025)</t>
  </si>
  <si>
    <t>(b) Max Mass/GVW more than 25 tonnes but less than or equal to 34 tonnes (N3 (B1))</t>
  </si>
  <si>
    <t>Mahindra &amp; Mahindra Ltd (Blazo 25T, 31T)</t>
  </si>
  <si>
    <t>VECV-Eicher (Pro8031T)</t>
  </si>
  <si>
    <t>VECV-Eicher (Pro5028/Pro6028/Pro5031/Pro6031)</t>
  </si>
  <si>
    <t>(c) Max Mass/GVW more than 34 tonnes but less than or equal to 40 tonnes  (N3 (B1))</t>
  </si>
  <si>
    <t>Mahindra &amp; Mahindra Ltd (Blazo 37T)</t>
  </si>
  <si>
    <t xml:space="preserve">VECV-Volvo </t>
  </si>
  <si>
    <t>VECV-Eicher (Pro6037)</t>
  </si>
  <si>
    <t>(d) Max Mass/GVW more than 40 tonnes but less than or equal to 45 tonnes (N3 (B1))</t>
  </si>
  <si>
    <t>(e) Max Mass/GVW more than 45 tonnes but less than or equal to 49 tonnes (N3 (B1))</t>
  </si>
  <si>
    <t>Tippers</t>
  </si>
  <si>
    <t xml:space="preserve">Mahindra &amp; Mahindra Ltd </t>
  </si>
  <si>
    <t>Total Tippers</t>
  </si>
  <si>
    <t>VECV-Eicher (Pro6048)</t>
  </si>
  <si>
    <t>B2: Haulage Tractor (Tractor – Semi Trailer/ Trailer) (N3 (B2))</t>
  </si>
  <si>
    <t>(a) Max Mass/GVW more than 18.5 tonnes but less than or equal to 31 tonnes (N3 (B2))</t>
  </si>
  <si>
    <t>Tractor with Suitable Trailers</t>
  </si>
  <si>
    <t>Total Tractor with Suitable Trailers</t>
  </si>
  <si>
    <t>(b) Max Mass/GVW more than 31 tonnes but less than or equal to 40 tonnes (N3 (B2))</t>
  </si>
  <si>
    <t>Mahindra &amp; Mahindra Ltd (Blazo 35T)</t>
  </si>
  <si>
    <t>VECV-Eicher (Pro 5035)</t>
  </si>
  <si>
    <t>(c) Max Mass/GVW more than 40 tonnes but less than or equal to 46 tonnes (N3 (B2))</t>
  </si>
  <si>
    <t>Mahindra &amp; Mahindra Ltd (Blazo 40T)</t>
  </si>
  <si>
    <t>VECV-Eicher (Pro 5040/Pro 6040/Pro 6046)</t>
  </si>
  <si>
    <t>(d) Max Mass/GVW more than 46 tonnes but less than or equal to 55 tonnes (N3 (B2))</t>
  </si>
  <si>
    <t>Mahindra &amp; Mahindra Ltd (Blazo 49T)</t>
  </si>
  <si>
    <t>VECV-Eicher (Pro 6049/Pro 6055)</t>
  </si>
  <si>
    <t>Total M&amp;HCVs (Goods Carriers)</t>
  </si>
  <si>
    <t>A : Max Mass/GVW upto 5 tonnes</t>
  </si>
  <si>
    <t>A1: No. of seats including driver exceeding 9 but less than or equal to 13 (M2)</t>
  </si>
  <si>
    <t>Force Motors Ltd (Traveller, Trax)</t>
  </si>
  <si>
    <t>A2: No. of seats including driver exceeding 13  (M2)</t>
  </si>
  <si>
    <t>Toyota Kirloskar Motor Pvt Ltd (Hiace)</t>
  </si>
  <si>
    <t>Ashok Leyland Ltd (MiTR)</t>
  </si>
  <si>
    <t>Mahindra &amp; Mahindra Ltd (Tourister 15,Tourister 20)</t>
  </si>
  <si>
    <t>A : Max Mass/GVW more than 5 tonnes but less than or equal to 6.5 tonnes (M3)</t>
  </si>
  <si>
    <t>A1: No. of seats including driver exceeding 9 but less than or equal to 13 (M3)</t>
  </si>
  <si>
    <t>SML Isuzu Ltd (Executive)</t>
  </si>
  <si>
    <t>SML Isuzu Ltd (Executive Chassis )</t>
  </si>
  <si>
    <t>A2: No. of seats including driver exceeding 13 (M3)</t>
  </si>
  <si>
    <t>Force Motors Ltd (Traveller)</t>
  </si>
  <si>
    <t>Mahindra &amp; Mahindra Ltd (Tourister 25,Tourister 29)</t>
  </si>
  <si>
    <t>SML Isuzu Ltd (Prestige 2515 Bus, Cosmo 2815 Bus, Sartaj 3335 Bus)</t>
  </si>
  <si>
    <t>VECV-Eicher (10.50)</t>
  </si>
  <si>
    <t>SML Isuzu Ltd (Prestige 2515 Bus, Cosmo 2815 Bus, Sartaj 3335 Chassis,Prestige 2515, Prestige 2815, Cosmo 2815 Chassis, Sartaj 3335 Chassis)</t>
  </si>
  <si>
    <t>B : Max Mass/GVW more than 6.5 tonnes but less than or equal to 7.5 tonnes (M3)</t>
  </si>
  <si>
    <t>B2: No. of seats including driver exceeding 13 (M3)</t>
  </si>
  <si>
    <t>SML Isuzu Ltd (Prestige 3335 CNG, S7 3335 CNG,Prestige 3335, S7 3335, S7 4240)</t>
  </si>
  <si>
    <t>VECV-Eicher (,10.75/Pro3008)</t>
  </si>
  <si>
    <t>Mahindra &amp; Mahindra Ltd (Tourister 32,Tourister 36,Tourister 40)</t>
  </si>
  <si>
    <t>SML Isuzu Ltd (Prestige 3335 Chassis, S7 3335, S7 4240,Prestige 3335 CNG Chassis, S7 3335 CNG Chassis)</t>
  </si>
  <si>
    <t>VECV-Eicher (10.75,10.75/Pro3008)</t>
  </si>
  <si>
    <t xml:space="preserve">Total B </t>
  </si>
  <si>
    <t>Total LCVs (Passenger Carriers)</t>
  </si>
  <si>
    <t>A1:Mini Truck- Max Mass/GVW less than or equal to 2 tonnes (N1)</t>
  </si>
  <si>
    <t>Mahindra &amp; Mahindra Ltd (Jeeto,Maxximo,Supro)</t>
  </si>
  <si>
    <t>Maruti Suzuki India Ltd (.,Super Carry)</t>
  </si>
  <si>
    <t>Tata Motors Ltd (ACE)</t>
  </si>
  <si>
    <t>A2: Pick Ups-Max Mass/GVW more than 2 tonnes but less than or equal to 3.5 tonnes  (N1)</t>
  </si>
  <si>
    <t>Ashok Leyland Ltd (Dost)</t>
  </si>
  <si>
    <t>Force Motors Ltd (Trump 40, S-200, Trax)</t>
  </si>
  <si>
    <t>Isuzu Motors India Pvt Ltd (D-MAX,S-Cab)</t>
  </si>
  <si>
    <t>Mahindra &amp; Mahindra Ltd (Bolero Double Cab Pick Up,Bolero Pick UP,Supro)</t>
  </si>
  <si>
    <t>Tata Motors Ltd (Super ACE, Intra, ACE Mega,Yodha, Xenon, 207 DI)</t>
  </si>
  <si>
    <t>Toyota Kirloskar Motor Pvt Ltd (Hilux)</t>
  </si>
  <si>
    <t>Total N1 Category</t>
  </si>
  <si>
    <t>A1: LCV-Max Mass/GVW more than 3.5 tonnes but less than or equal to 6.0 tonnes (N2)</t>
  </si>
  <si>
    <t>SML Isuzu Ltd (Sartaj 5252 Tipper, Sartaj 59 Tipper)</t>
  </si>
  <si>
    <t>VECV-Eicher (Pro1055)</t>
  </si>
  <si>
    <t>Mahindra &amp; Mahindra Ltd (DI3200 Jayo)</t>
  </si>
  <si>
    <t>SML Isuzu Ltd (Sartaj 5252,Sartaj 5252, Sartaj 59)</t>
  </si>
  <si>
    <t>VECV-Eicher (,Pro1049/Pro2049/Pro1050/1055)</t>
  </si>
  <si>
    <t>A2: LCV- Max Mass/GVW more than 6.0 tonnes but less than or equal to 7.5 tonnes (N2)</t>
  </si>
  <si>
    <t>Ashok Leyland Ltd (Partner)</t>
  </si>
  <si>
    <t>Mahindra &amp; Mahindra Ltd (Optimo)</t>
  </si>
  <si>
    <t>SML Isuzu Ltd (Prestige)</t>
  </si>
  <si>
    <t>SML Isuzu Ltd (Sartaj HG 72, Sartaj HG 75, prestige , supreme,Sartaj HG 72, Sartaj HG 75,Supreme)</t>
  </si>
  <si>
    <t>VECV-Eicher (Pro1059/Pro1075)</t>
  </si>
  <si>
    <t>Total LCVs (Goods Carriers)</t>
  </si>
  <si>
    <t>Total Commercial Vehicles</t>
  </si>
  <si>
    <t>October-December</t>
  </si>
  <si>
    <t>Passenger Cars</t>
  </si>
  <si>
    <t>Utility Vehicles (UVs)</t>
  </si>
  <si>
    <t>NA</t>
  </si>
  <si>
    <t>Grand Total</t>
  </si>
  <si>
    <r>
      <t>(</t>
    </r>
    <r>
      <rPr>
        <sz val="10"/>
        <rFont val="Arial"/>
        <family val="2"/>
      </rPr>
      <t>Number of Vehicles)</t>
    </r>
  </si>
  <si>
    <t>Passenger Vehicles (PVs)</t>
  </si>
  <si>
    <t>Three Wheelers</t>
  </si>
  <si>
    <t>Two Wheelers</t>
  </si>
  <si>
    <t>Commercial Vehicles (CVs)</t>
  </si>
  <si>
    <t>2021-22</t>
  </si>
  <si>
    <t>2022-23</t>
  </si>
  <si>
    <t>Summary Report: Cumulative Production, Domestic Sales &amp; Exports data for the period of October - December 2022</t>
  </si>
  <si>
    <t>January -December</t>
  </si>
  <si>
    <t>Summary Report: Cumulative Production, Domestic Sales &amp; Exports data for the period of January - December 2022</t>
  </si>
  <si>
    <t>Report III</t>
  </si>
  <si>
    <t>Sub-segment &amp; Company wise Production, Domestic Sales &amp; Exports Report of Commercial Vehicles for April-December 2022</t>
  </si>
  <si>
    <t>Passenger Vehicles (PVs)*</t>
  </si>
  <si>
    <t>Society of Indian Automobile Manufacturers (13/01/2023)</t>
  </si>
  <si>
    <t>* BMW, Mercedes and Volvo Auto data is not available</t>
  </si>
  <si>
    <t>Commercial Vehicles (CVs)**</t>
  </si>
  <si>
    <t>** Daimler, JBM Auto &amp; Scania data is not available</t>
  </si>
  <si>
    <t>NA=Not Available</t>
  </si>
  <si>
    <t>Tata Motors Ltd*</t>
  </si>
  <si>
    <t>*Only Cumulative data is available</t>
  </si>
  <si>
    <t>Segment &amp; Company wise Production, Domestic Sales &amp; Exports Report for the month of December 2022 and Cumulative for April-December 2022</t>
  </si>
  <si>
    <t>%Gr</t>
  </si>
  <si>
    <t xml:space="preserve">Source : Society of Indian Automobile Manufacturers </t>
  </si>
  <si>
    <t xml:space="preserve">Source: Society of Indian Automobile Manufacturers </t>
  </si>
  <si>
    <t>Summary :</t>
  </si>
  <si>
    <t>Summary:</t>
  </si>
  <si>
    <t xml:space="preserve">Source :Society of Indian Automobile Manufacturers </t>
  </si>
  <si>
    <t>Segment wise Comparative Production, Domestic Sales &amp; Exports data for the month of December 2022</t>
  </si>
  <si>
    <t>* BMW, Mercedes, Tata Motors and Volvo Auto data is not available</t>
  </si>
  <si>
    <t xml:space="preserve">Source :  Society of Indian Automobile Manufacturers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</si>
</sst>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7" fillId="0" borderId="0" xfId="0" applyFont="1"/>
    <xf numFmtId="165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/>
    <xf numFmtId="0" fontId="3" fillId="0" borderId="9" xfId="0" applyFont="1" applyBorder="1" applyAlignment="1" applyProtection="1">
      <alignment vertical="top" readingOrder="1"/>
      <protection locked="0"/>
    </xf>
    <xf numFmtId="0" fontId="5" fillId="0" borderId="12" xfId="2" applyFont="1" applyBorder="1" applyAlignment="1" applyProtection="1">
      <alignment horizontal="right" vertical="top" readingOrder="1"/>
      <protection locked="0"/>
    </xf>
    <xf numFmtId="0" fontId="5" fillId="0" borderId="17" xfId="2" applyFont="1" applyBorder="1" applyAlignment="1" applyProtection="1">
      <alignment horizontal="center" vertical="top" readingOrder="1"/>
      <protection locked="0"/>
    </xf>
    <xf numFmtId="0" fontId="4" fillId="0" borderId="0" xfId="0" applyFont="1" applyAlignment="1" applyProtection="1">
      <alignment vertical="top" readingOrder="1"/>
      <protection locked="0"/>
    </xf>
    <xf numFmtId="0" fontId="4" fillId="0" borderId="14" xfId="0" applyFont="1" applyBorder="1" applyAlignment="1" applyProtection="1">
      <alignment vertical="top" readingOrder="1"/>
      <protection locked="0"/>
    </xf>
    <xf numFmtId="165" fontId="4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Fill="1" applyBorder="1" applyAlignment="1" applyProtection="1">
      <alignment vertical="top" readingOrder="1"/>
      <protection locked="0"/>
    </xf>
    <xf numFmtId="165" fontId="4" fillId="0" borderId="14" xfId="1" applyNumberFormat="1" applyFont="1" applyFill="1" applyBorder="1" applyAlignment="1" applyProtection="1">
      <alignment vertical="top" readingOrder="1"/>
      <protection locked="0"/>
    </xf>
    <xf numFmtId="0" fontId="5" fillId="0" borderId="13" xfId="0" applyFont="1" applyBorder="1" applyAlignment="1" applyProtection="1">
      <alignment vertical="top" readingOrder="1"/>
      <protection locked="0"/>
    </xf>
    <xf numFmtId="0" fontId="4" fillId="0" borderId="13" xfId="0" applyFont="1" applyBorder="1" applyAlignment="1" applyProtection="1">
      <alignment vertical="top" readingOrder="1"/>
      <protection locked="0"/>
    </xf>
    <xf numFmtId="0" fontId="5" fillId="0" borderId="15" xfId="0" applyFont="1" applyBorder="1" applyAlignment="1" applyProtection="1">
      <alignment vertical="top" readingOrder="1"/>
      <protection locked="0"/>
    </xf>
    <xf numFmtId="165" fontId="4" fillId="0" borderId="13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3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13" xfId="1" applyNumberFormat="1" applyFont="1" applyFill="1" applyBorder="1" applyAlignment="1" applyProtection="1">
      <alignment vertical="top" readingOrder="1"/>
      <protection locked="0"/>
    </xf>
    <xf numFmtId="0" fontId="5" fillId="0" borderId="20" xfId="2" applyFont="1" applyBorder="1" applyAlignment="1" applyProtection="1">
      <alignment horizontal="center" vertical="top" readingOrder="1"/>
      <protection locked="0"/>
    </xf>
    <xf numFmtId="165" fontId="5" fillId="0" borderId="0" xfId="1" applyNumberFormat="1" applyFont="1" applyFill="1" applyBorder="1" applyAlignment="1"/>
    <xf numFmtId="165" fontId="5" fillId="0" borderId="14" xfId="1" applyNumberFormat="1" applyFont="1" applyFill="1" applyBorder="1" applyAlignment="1"/>
    <xf numFmtId="165" fontId="5" fillId="0" borderId="13" xfId="1" applyNumberFormat="1" applyFont="1" applyFill="1" applyBorder="1" applyAlignment="1"/>
    <xf numFmtId="0" fontId="2" fillId="0" borderId="7" xfId="0" applyFont="1" applyBorder="1" applyAlignment="1" applyProtection="1">
      <alignment vertical="top" readingOrder="1"/>
      <protection locked="0"/>
    </xf>
    <xf numFmtId="0" fontId="3" fillId="0" borderId="8" xfId="0" applyFont="1" applyBorder="1" applyAlignment="1" applyProtection="1">
      <alignment vertical="top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0" fontId="3" fillId="0" borderId="7" xfId="0" applyFont="1" applyBorder="1" applyAlignment="1" applyProtection="1">
      <alignment vertical="top" readingOrder="1"/>
      <protection locked="0"/>
    </xf>
    <xf numFmtId="165" fontId="3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9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9" xfId="1" applyNumberFormat="1" applyFont="1" applyFill="1" applyBorder="1" applyAlignment="1" applyProtection="1">
      <alignment vertical="top" readingOrder="1"/>
      <protection locked="0"/>
    </xf>
    <xf numFmtId="165" fontId="3" fillId="0" borderId="8" xfId="1" applyNumberFormat="1" applyFont="1" applyFill="1" applyBorder="1" applyAlignment="1" applyProtection="1">
      <alignment vertical="top" readingOrder="1"/>
      <protection locked="0"/>
    </xf>
    <xf numFmtId="165" fontId="3" fillId="0" borderId="0" xfId="1" applyNumberFormat="1" applyFont="1" applyFill="1" applyBorder="1" applyAlignment="1" applyProtection="1">
      <alignment vertical="top" readingOrder="1"/>
      <protection locked="0"/>
    </xf>
    <xf numFmtId="0" fontId="2" fillId="0" borderId="6" xfId="0" applyFont="1" applyBorder="1" applyAlignment="1" applyProtection="1">
      <alignment vertical="top" readingOrder="1"/>
      <protection locked="0"/>
    </xf>
    <xf numFmtId="165" fontId="2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2" fillId="0" borderId="5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Border="1" applyAlignment="1" applyProtection="1">
      <alignment horizontal="right" vertical="top" readingOrder="1"/>
      <protection locked="0"/>
    </xf>
    <xf numFmtId="165" fontId="5" fillId="0" borderId="0" xfId="1" applyNumberFormat="1" applyFont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Border="1" applyAlignment="1" applyProtection="1">
      <alignment vertical="top" readingOrder="1"/>
      <protection locked="0"/>
    </xf>
    <xf numFmtId="165" fontId="5" fillId="0" borderId="0" xfId="1" applyNumberFormat="1" applyFont="1" applyBorder="1"/>
    <xf numFmtId="165" fontId="5" fillId="0" borderId="10" xfId="1" applyNumberFormat="1" applyFont="1" applyBorder="1"/>
    <xf numFmtId="165" fontId="5" fillId="0" borderId="10" xfId="1" applyNumberFormat="1" applyFont="1" applyFill="1" applyBorder="1" applyAlignment="1"/>
    <xf numFmtId="165" fontId="5" fillId="0" borderId="16" xfId="1" applyNumberFormat="1" applyFont="1" applyFill="1" applyBorder="1" applyAlignment="1"/>
    <xf numFmtId="165" fontId="4" fillId="0" borderId="13" xfId="1" applyNumberFormat="1" applyFont="1" applyBorder="1" applyAlignment="1" applyProtection="1">
      <alignment horizontal="right" vertical="top" readingOrder="1"/>
      <protection locked="0"/>
    </xf>
    <xf numFmtId="165" fontId="5" fillId="0" borderId="13" xfId="1" applyNumberFormat="1" applyFont="1" applyBorder="1" applyAlignment="1" applyProtection="1">
      <alignment horizontal="right" vertical="top" readingOrder="1"/>
      <protection locked="0"/>
    </xf>
    <xf numFmtId="165" fontId="4" fillId="0" borderId="13" xfId="1" applyNumberFormat="1" applyFont="1" applyBorder="1" applyAlignment="1" applyProtection="1">
      <alignment vertical="top" readingOrder="1"/>
      <protection locked="0"/>
    </xf>
    <xf numFmtId="165" fontId="5" fillId="0" borderId="13" xfId="1" applyNumberFormat="1" applyFont="1" applyBorder="1"/>
    <xf numFmtId="165" fontId="5" fillId="0" borderId="15" xfId="1" applyNumberFormat="1" applyFont="1" applyBorder="1"/>
    <xf numFmtId="165" fontId="5" fillId="0" borderId="15" xfId="1" applyNumberFormat="1" applyFont="1" applyFill="1" applyBorder="1" applyAlignment="1"/>
    <xf numFmtId="0" fontId="8" fillId="0" borderId="0" xfId="0" applyFont="1"/>
    <xf numFmtId="0" fontId="9" fillId="0" borderId="0" xfId="0" applyFont="1" applyAlignment="1" applyProtection="1">
      <alignment vertical="top" readingOrder="1"/>
      <protection locked="0"/>
    </xf>
    <xf numFmtId="0" fontId="9" fillId="0" borderId="0" xfId="0" applyFont="1"/>
    <xf numFmtId="165" fontId="9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14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25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25" xfId="0" applyFont="1" applyBorder="1" applyAlignment="1" applyProtection="1">
      <alignment vertical="top" readingOrder="1"/>
      <protection locked="0"/>
    </xf>
    <xf numFmtId="0" fontId="10" fillId="0" borderId="26" xfId="0" applyFont="1" applyBorder="1" applyAlignment="1" applyProtection="1">
      <alignment vertical="top" readingOrder="1"/>
      <protection locked="0"/>
    </xf>
    <xf numFmtId="165" fontId="2" fillId="0" borderId="27" xfId="1" applyNumberFormat="1" applyFont="1" applyFill="1" applyBorder="1" applyAlignment="1" applyProtection="1">
      <alignment horizontal="right" vertical="top" readingOrder="1"/>
      <protection locked="0"/>
    </xf>
    <xf numFmtId="0" fontId="1" fillId="0" borderId="0" xfId="0" applyFont="1"/>
    <xf numFmtId="0" fontId="5" fillId="0" borderId="21" xfId="2" applyFont="1" applyBorder="1" applyAlignment="1" applyProtection="1">
      <alignment horizontal="center" vertical="top" readingOrder="1"/>
      <protection locked="0"/>
    </xf>
    <xf numFmtId="0" fontId="5" fillId="0" borderId="30" xfId="2" applyFont="1" applyBorder="1" applyAlignment="1" applyProtection="1">
      <alignment horizontal="center" vertical="top" readingOrder="1"/>
      <protection locked="0"/>
    </xf>
    <xf numFmtId="0" fontId="5" fillId="0" borderId="28" xfId="2" applyFont="1" applyBorder="1" applyAlignment="1" applyProtection="1">
      <alignment horizontal="right" vertical="top" readingOrder="1"/>
      <protection locked="0"/>
    </xf>
    <xf numFmtId="0" fontId="5" fillId="0" borderId="29" xfId="2" applyFont="1" applyBorder="1" applyAlignment="1" applyProtection="1">
      <alignment horizontal="right" vertical="top" readingOrder="1"/>
      <protection locked="0"/>
    </xf>
    <xf numFmtId="9" fontId="4" fillId="0" borderId="0" xfId="7" applyFont="1"/>
    <xf numFmtId="0" fontId="4" fillId="0" borderId="12" xfId="0" applyFont="1" applyBorder="1"/>
    <xf numFmtId="0" fontId="4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center" vertical="top" readingOrder="1"/>
      <protection locked="0"/>
    </xf>
    <xf numFmtId="0" fontId="2" fillId="0" borderId="12" xfId="0" applyFont="1" applyBorder="1" applyAlignment="1" applyProtection="1">
      <alignment horizontal="right" vertical="top" readingOrder="1"/>
      <protection locked="0"/>
    </xf>
    <xf numFmtId="0" fontId="2" fillId="0" borderId="12" xfId="0" applyFont="1" applyBorder="1" applyAlignment="1" applyProtection="1">
      <alignment vertical="top" readingOrder="1"/>
      <protection locked="0"/>
    </xf>
    <xf numFmtId="0" fontId="3" fillId="0" borderId="12" xfId="0" applyFont="1" applyBorder="1" applyAlignment="1" applyProtection="1">
      <alignment horizontal="right" vertical="top" readingOrder="1"/>
      <protection locked="0"/>
    </xf>
    <xf numFmtId="0" fontId="3" fillId="0" borderId="12" xfId="0" applyFont="1" applyBorder="1" applyAlignment="1" applyProtection="1">
      <alignment vertical="top" readingOrder="1"/>
      <protection locked="0"/>
    </xf>
    <xf numFmtId="165" fontId="3" fillId="0" borderId="12" xfId="1" applyNumberFormat="1" applyFont="1" applyBorder="1" applyAlignment="1" applyProtection="1">
      <alignment horizontal="right" vertical="top" readingOrder="1"/>
      <protection locked="0"/>
    </xf>
    <xf numFmtId="165" fontId="2" fillId="0" borderId="12" xfId="1" applyNumberFormat="1" applyFont="1" applyBorder="1" applyAlignment="1" applyProtection="1">
      <alignment horizontal="right" vertical="top" readingOrder="1"/>
      <protection locked="0"/>
    </xf>
    <xf numFmtId="0" fontId="5" fillId="0" borderId="12" xfId="0" applyFont="1" applyBorder="1" applyAlignment="1" applyProtection="1">
      <alignment vertical="top" readingOrder="1"/>
      <protection locked="0"/>
    </xf>
    <xf numFmtId="0" fontId="8" fillId="0" borderId="12" xfId="0" applyFont="1" applyBorder="1" applyAlignment="1" applyProtection="1">
      <alignment vertical="top" readingOrder="1"/>
      <protection locked="0"/>
    </xf>
    <xf numFmtId="0" fontId="8" fillId="0" borderId="12" xfId="0" applyFont="1" applyBorder="1"/>
    <xf numFmtId="0" fontId="9" fillId="0" borderId="13" xfId="0" applyFont="1" applyBorder="1" applyAlignment="1" applyProtection="1">
      <alignment vertical="top" readingOrder="1"/>
      <protection locked="0"/>
    </xf>
    <xf numFmtId="165" fontId="9" fillId="0" borderId="13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17" xfId="0" applyFont="1" applyBorder="1" applyAlignment="1" applyProtection="1">
      <alignment horizontal="center" vertical="top" readingOrder="1"/>
      <protection locked="0"/>
    </xf>
    <xf numFmtId="0" fontId="5" fillId="0" borderId="19" xfId="0" applyFont="1" applyBorder="1" applyAlignment="1" applyProtection="1">
      <alignment horizontal="center" vertical="top" readingOrder="1"/>
      <protection locked="0"/>
    </xf>
    <xf numFmtId="0" fontId="5" fillId="0" borderId="18" xfId="0" applyFont="1" applyBorder="1" applyAlignment="1" applyProtection="1">
      <alignment horizontal="center" vertical="top" readingOrder="1"/>
      <protection locked="0"/>
    </xf>
    <xf numFmtId="0" fontId="4" fillId="0" borderId="17" xfId="0" applyFont="1" applyBorder="1" applyAlignment="1" applyProtection="1">
      <alignment horizontal="right" vertical="top" readingOrder="1"/>
      <protection locked="0"/>
    </xf>
    <xf numFmtId="0" fontId="4" fillId="0" borderId="19" xfId="0" applyFont="1" applyBorder="1" applyAlignment="1" applyProtection="1">
      <alignment horizontal="right" vertical="top" readingOrder="1"/>
      <protection locked="0"/>
    </xf>
    <xf numFmtId="0" fontId="4" fillId="0" borderId="18" xfId="0" applyFont="1" applyBorder="1" applyAlignment="1" applyProtection="1">
      <alignment horizontal="right" vertical="top" readingOrder="1"/>
      <protection locked="0"/>
    </xf>
    <xf numFmtId="0" fontId="2" fillId="0" borderId="12" xfId="0" applyFont="1" applyBorder="1" applyAlignment="1" applyProtection="1">
      <alignment horizontal="center" vertical="top" readingOrder="1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top" readingOrder="1"/>
      <protection locked="0"/>
    </xf>
    <xf numFmtId="0" fontId="2" fillId="0" borderId="19" xfId="0" applyFont="1" applyBorder="1" applyAlignment="1" applyProtection="1">
      <alignment horizontal="center" vertical="top" readingOrder="1"/>
      <protection locked="0"/>
    </xf>
    <xf numFmtId="0" fontId="2" fillId="0" borderId="18" xfId="0" applyFont="1" applyBorder="1" applyAlignment="1" applyProtection="1">
      <alignment horizontal="center" vertical="top" readingOrder="1"/>
      <protection locked="0"/>
    </xf>
    <xf numFmtId="0" fontId="3" fillId="0" borderId="17" xfId="0" applyFont="1" applyBorder="1" applyAlignment="1" applyProtection="1">
      <alignment horizontal="right" vertical="top" readingOrder="1"/>
      <protection locked="0"/>
    </xf>
    <xf numFmtId="0" fontId="3" fillId="0" borderId="19" xfId="0" applyFont="1" applyBorder="1" applyAlignment="1" applyProtection="1">
      <alignment horizontal="right" vertical="top" readingOrder="1"/>
      <protection locked="0"/>
    </xf>
    <xf numFmtId="0" fontId="3" fillId="0" borderId="18" xfId="0" applyFont="1" applyBorder="1" applyAlignment="1" applyProtection="1">
      <alignment horizontal="right" vertical="top" readingOrder="1"/>
      <protection locked="0"/>
    </xf>
    <xf numFmtId="0" fontId="5" fillId="0" borderId="23" xfId="2" applyFont="1" applyBorder="1" applyAlignment="1" applyProtection="1">
      <alignment horizontal="center" vertical="top" readingOrder="1"/>
      <protection locked="0"/>
    </xf>
    <xf numFmtId="0" fontId="5" fillId="0" borderId="5" xfId="2" applyFont="1" applyBorder="1" applyAlignment="1" applyProtection="1">
      <alignment horizontal="center" vertical="top" readingOrder="1"/>
      <protection locked="0"/>
    </xf>
    <xf numFmtId="0" fontId="5" fillId="0" borderId="24" xfId="2" applyFont="1" applyBorder="1" applyAlignment="1" applyProtection="1">
      <alignment horizontal="center" vertical="top" readingOrder="1"/>
      <protection locked="0"/>
    </xf>
    <xf numFmtId="0" fontId="5" fillId="0" borderId="20" xfId="2" applyFont="1" applyBorder="1" applyAlignment="1" applyProtection="1">
      <alignment horizontal="right" vertical="top" readingOrder="1"/>
      <protection locked="0"/>
    </xf>
    <xf numFmtId="0" fontId="5" fillId="0" borderId="1" xfId="2" applyFont="1" applyBorder="1" applyAlignment="1" applyProtection="1">
      <alignment horizontal="right" vertical="top" readingOrder="1"/>
      <protection locked="0"/>
    </xf>
    <xf numFmtId="0" fontId="5" fillId="0" borderId="11" xfId="2" applyFont="1" applyBorder="1" applyAlignment="1" applyProtection="1">
      <alignment horizontal="right" vertical="top" readingOrder="1"/>
      <protection locked="0"/>
    </xf>
    <xf numFmtId="0" fontId="4" fillId="0" borderId="20" xfId="2" applyBorder="1" applyAlignment="1" applyProtection="1">
      <alignment horizontal="right" vertical="top" readingOrder="1"/>
      <protection locked="0"/>
    </xf>
    <xf numFmtId="0" fontId="4" fillId="0" borderId="2" xfId="2" applyBorder="1" applyAlignment="1" applyProtection="1">
      <alignment horizontal="right" vertical="top" readingOrder="1"/>
      <protection locked="0"/>
    </xf>
    <xf numFmtId="0" fontId="4" fillId="0" borderId="22" xfId="2" applyBorder="1" applyAlignment="1" applyProtection="1">
      <alignment horizontal="right" vertical="top" readingOrder="1"/>
      <protection locked="0"/>
    </xf>
    <xf numFmtId="0" fontId="5" fillId="0" borderId="28" xfId="2" applyFont="1" applyBorder="1" applyAlignment="1" applyProtection="1">
      <alignment horizontal="center" vertical="top" readingOrder="1"/>
      <protection locked="0"/>
    </xf>
    <xf numFmtId="0" fontId="4" fillId="0" borderId="28" xfId="2" applyBorder="1" applyAlignment="1" applyProtection="1">
      <alignment vertical="top"/>
      <protection locked="0"/>
    </xf>
    <xf numFmtId="0" fontId="5" fillId="0" borderId="29" xfId="2" applyFont="1" applyBorder="1" applyAlignment="1" applyProtection="1">
      <alignment horizontal="center" vertical="top" readingOrder="1"/>
      <protection locked="0"/>
    </xf>
    <xf numFmtId="0" fontId="5" fillId="0" borderId="12" xfId="2" applyFont="1" applyBorder="1" applyAlignment="1" applyProtection="1">
      <alignment horizontal="center" vertical="top" readingOrder="1"/>
      <protection locked="0"/>
    </xf>
    <xf numFmtId="0" fontId="4" fillId="0" borderId="12" xfId="2" applyBorder="1" applyAlignment="1" applyProtection="1">
      <alignment vertical="top"/>
      <protection locked="0"/>
    </xf>
    <xf numFmtId="0" fontId="5" fillId="0" borderId="18" xfId="2" applyFont="1" applyBorder="1" applyAlignment="1" applyProtection="1">
      <alignment horizontal="center" vertical="top" readingOrder="1"/>
      <protection locked="0"/>
    </xf>
    <xf numFmtId="0" fontId="5" fillId="0" borderId="20" xfId="2" applyFont="1" applyBorder="1" applyAlignment="1" applyProtection="1">
      <alignment horizontal="center" vertical="top" readingOrder="1"/>
      <protection locked="0"/>
    </xf>
    <xf numFmtId="0" fontId="5" fillId="0" borderId="1" xfId="2" applyFont="1" applyBorder="1" applyAlignment="1" applyProtection="1">
      <alignment horizontal="center" vertical="top" readingOrder="1"/>
      <protection locked="0"/>
    </xf>
    <xf numFmtId="0" fontId="5" fillId="0" borderId="11" xfId="2" applyFont="1" applyBorder="1" applyAlignment="1" applyProtection="1">
      <alignment horizontal="center" vertical="top" readingOrder="1"/>
      <protection locked="0"/>
    </xf>
    <xf numFmtId="0" fontId="5" fillId="0" borderId="21" xfId="2" applyFont="1" applyBorder="1" applyAlignment="1" applyProtection="1">
      <alignment horizontal="right" vertical="top" readingOrder="1"/>
      <protection locked="0"/>
    </xf>
    <xf numFmtId="0" fontId="5" fillId="0" borderId="2" xfId="2" applyFont="1" applyBorder="1" applyAlignment="1" applyProtection="1">
      <alignment horizontal="right" vertical="top" readingOrder="1"/>
      <protection locked="0"/>
    </xf>
    <xf numFmtId="0" fontId="5" fillId="0" borderId="22" xfId="2" applyFont="1" applyBorder="1" applyAlignment="1" applyProtection="1">
      <alignment horizontal="right" vertical="top" readingOrder="1"/>
      <protection locked="0"/>
    </xf>
    <xf numFmtId="0" fontId="5" fillId="0" borderId="31" xfId="0" applyFont="1" applyBorder="1" applyAlignment="1" applyProtection="1">
      <alignment horizontal="center" vertical="top" readingOrder="1"/>
      <protection locked="0"/>
    </xf>
    <xf numFmtId="0" fontId="5" fillId="0" borderId="1" xfId="0" applyFont="1" applyBorder="1" applyAlignment="1" applyProtection="1">
      <alignment horizontal="center" vertical="top" readingOrder="1"/>
      <protection locked="0"/>
    </xf>
    <xf numFmtId="0" fontId="5" fillId="0" borderId="32" xfId="0" applyFont="1" applyBorder="1" applyAlignment="1" applyProtection="1">
      <alignment horizontal="center" vertical="top" readingOrder="1"/>
      <protection locked="0"/>
    </xf>
    <xf numFmtId="0" fontId="1" fillId="0" borderId="27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right" vertical="top" readingOrder="1"/>
      <protection locked="0"/>
    </xf>
    <xf numFmtId="0" fontId="1" fillId="0" borderId="32" xfId="0" applyFont="1" applyBorder="1" applyAlignment="1" applyProtection="1">
      <alignment horizontal="right" vertical="top" readingOrder="1"/>
      <protection locked="0"/>
    </xf>
    <xf numFmtId="0" fontId="5" fillId="0" borderId="33" xfId="0" applyFont="1" applyBorder="1" applyAlignment="1" applyProtection="1">
      <alignment horizontal="center" vertical="top" readingOrder="1"/>
      <protection locked="0"/>
    </xf>
    <xf numFmtId="0" fontId="5" fillId="0" borderId="33" xfId="0" applyFont="1" applyBorder="1" applyAlignment="1" applyProtection="1">
      <alignment horizontal="center" vertical="top" readingOrder="1"/>
      <protection locked="0"/>
    </xf>
    <xf numFmtId="0" fontId="5" fillId="0" borderId="33" xfId="0" applyFont="1" applyBorder="1" applyAlignment="1" applyProtection="1">
      <alignment horizontal="right" vertical="top" readingOrder="1"/>
      <protection locked="0"/>
    </xf>
    <xf numFmtId="0" fontId="5" fillId="0" borderId="32" xfId="0" applyFont="1" applyBorder="1" applyAlignment="1" applyProtection="1">
      <alignment horizontal="right" vertical="top" readingOrder="1"/>
      <protection locked="0"/>
    </xf>
    <xf numFmtId="0" fontId="5" fillId="0" borderId="26" xfId="0" applyFont="1" applyBorder="1" applyAlignment="1" applyProtection="1">
      <alignment vertical="top" readingOrder="1"/>
      <protection locked="0"/>
    </xf>
    <xf numFmtId="0" fontId="1" fillId="0" borderId="27" xfId="0" applyFont="1" applyBorder="1" applyAlignment="1" applyProtection="1">
      <alignment horizontal="right" vertical="top" readingOrder="1"/>
      <protection locked="0"/>
    </xf>
    <xf numFmtId="0" fontId="1" fillId="0" borderId="8" xfId="0" applyFont="1" applyBorder="1" applyAlignment="1" applyProtection="1">
      <alignment horizontal="right" vertical="top" readingOrder="1"/>
      <protection locked="0"/>
    </xf>
    <xf numFmtId="0" fontId="1" fillId="0" borderId="0" xfId="0" applyFont="1" applyAlignment="1" applyProtection="1">
      <alignment horizontal="right" vertical="top" readingOrder="1"/>
      <protection locked="0"/>
    </xf>
    <xf numFmtId="0" fontId="1" fillId="0" borderId="26" xfId="0" applyFont="1" applyBorder="1" applyAlignment="1" applyProtection="1">
      <alignment vertical="top" readingOrder="1"/>
      <protection locked="0"/>
    </xf>
    <xf numFmtId="165" fontId="1" fillId="0" borderId="27" xfId="1" applyNumberFormat="1" applyFont="1" applyFill="1" applyBorder="1" applyAlignment="1" applyProtection="1">
      <alignment horizontal="right" vertical="top" readingOrder="1"/>
      <protection locked="0"/>
    </xf>
    <xf numFmtId="165" fontId="1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1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33" xfId="0" applyFont="1" applyBorder="1" applyAlignment="1" applyProtection="1">
      <alignment vertical="top" readingOrder="1"/>
      <protection locked="0"/>
    </xf>
    <xf numFmtId="165" fontId="5" fillId="0" borderId="31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32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34" xfId="0" applyFont="1" applyBorder="1" applyAlignment="1" applyProtection="1">
      <alignment vertical="top" readingOrder="1"/>
      <protection locked="0"/>
    </xf>
    <xf numFmtId="165" fontId="5" fillId="0" borderId="35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36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2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37" xfId="0" applyFont="1" applyBorder="1" applyAlignment="1" applyProtection="1">
      <alignment vertical="top" readingOrder="1"/>
      <protection locked="0"/>
    </xf>
    <xf numFmtId="165" fontId="5" fillId="0" borderId="38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39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9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8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6" xfId="0" applyFont="1" applyBorder="1" applyAlignment="1" applyProtection="1">
      <alignment vertical="top" readingOrder="1"/>
      <protection locked="0"/>
    </xf>
    <xf numFmtId="165" fontId="5" fillId="0" borderId="3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4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5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2" applyFont="1" applyAlignment="1" applyProtection="1">
      <alignment vertical="top" readingOrder="1"/>
      <protection locked="0"/>
    </xf>
    <xf numFmtId="0" fontId="5" fillId="0" borderId="0" xfId="0" applyFont="1" applyFill="1" applyBorder="1" applyAlignment="1" applyProtection="1">
      <alignment vertical="top" readingOrder="1"/>
      <protection locked="0"/>
    </xf>
  </cellXfs>
  <cellStyles count="8">
    <cellStyle name="Comma" xfId="1" builtinId="3"/>
    <cellStyle name="Comma 2 2" xfId="4"/>
    <cellStyle name="Comma 2 3" xfId="6"/>
    <cellStyle name="Normal" xfId="0" builtinId="0"/>
    <cellStyle name="Normal 2" xfId="3"/>
    <cellStyle name="Normal 3" xfId="5"/>
    <cellStyle name="Normal 4" xfId="2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11" workbookViewId="0">
      <pane xSplit="1" topLeftCell="B1" activePane="topRight" state="frozen"/>
      <selection activeCell="A3" sqref="A3"/>
      <selection pane="topRight" activeCell="A37" sqref="A37"/>
    </sheetView>
  </sheetViews>
  <sheetFormatPr defaultColWidth="9.1796875" defaultRowHeight="12.5" x14ac:dyDescent="0.25"/>
  <cols>
    <col min="1" max="1" width="41.54296875" style="1" customWidth="1"/>
    <col min="2" max="9" width="14.7265625" style="1" customWidth="1"/>
    <col min="10" max="16384" width="9.1796875" style="1"/>
  </cols>
  <sheetData>
    <row r="1" spans="1:10" s="2" customFormat="1" ht="14.15" customHeight="1" x14ac:dyDescent="0.35">
      <c r="A1" s="84" t="s">
        <v>246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4.15" customHeight="1" x14ac:dyDescent="0.25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14.15" customHeight="1" x14ac:dyDescent="0.25">
      <c r="A3" s="72" t="s">
        <v>1</v>
      </c>
      <c r="B3" s="90" t="s">
        <v>2</v>
      </c>
      <c r="C3" s="90"/>
      <c r="D3" s="90"/>
      <c r="E3" s="90" t="s">
        <v>3</v>
      </c>
      <c r="F3" s="90"/>
      <c r="G3" s="90"/>
      <c r="H3" s="90" t="s">
        <v>4</v>
      </c>
      <c r="I3" s="90"/>
      <c r="J3" s="90"/>
    </row>
    <row r="4" spans="1:10" ht="14.15" customHeight="1" x14ac:dyDescent="0.25">
      <c r="A4" s="90" t="s">
        <v>5</v>
      </c>
      <c r="B4" s="90" t="s">
        <v>245</v>
      </c>
      <c r="C4" s="90"/>
      <c r="D4" s="90"/>
      <c r="E4" s="90" t="s">
        <v>245</v>
      </c>
      <c r="F4" s="90"/>
      <c r="G4" s="90"/>
      <c r="H4" s="90" t="s">
        <v>245</v>
      </c>
      <c r="I4" s="90"/>
      <c r="J4" s="90"/>
    </row>
    <row r="5" spans="1:10" ht="14.15" customHeight="1" x14ac:dyDescent="0.25">
      <c r="A5" s="91"/>
      <c r="B5" s="73">
        <v>2021</v>
      </c>
      <c r="C5" s="73">
        <v>2022</v>
      </c>
      <c r="D5" s="73" t="s">
        <v>258</v>
      </c>
      <c r="E5" s="73">
        <v>2021</v>
      </c>
      <c r="F5" s="73">
        <v>2022</v>
      </c>
      <c r="G5" s="73" t="s">
        <v>258</v>
      </c>
      <c r="H5" s="73">
        <v>2021</v>
      </c>
      <c r="I5" s="73">
        <v>2022</v>
      </c>
      <c r="J5" s="73" t="s">
        <v>258</v>
      </c>
    </row>
    <row r="6" spans="1:10" ht="13" x14ac:dyDescent="0.25">
      <c r="A6" s="74" t="s">
        <v>249</v>
      </c>
      <c r="B6" s="75"/>
      <c r="C6" s="75"/>
      <c r="D6" s="75"/>
      <c r="E6" s="75"/>
      <c r="F6" s="75"/>
      <c r="G6" s="75"/>
      <c r="H6" s="75"/>
      <c r="I6" s="75"/>
      <c r="J6" s="70"/>
    </row>
    <row r="7" spans="1:10" x14ac:dyDescent="0.25">
      <c r="A7" s="76" t="s">
        <v>233</v>
      </c>
      <c r="B7" s="77">
        <v>1902075</v>
      </c>
      <c r="C7" s="77">
        <v>2152365</v>
      </c>
      <c r="D7" s="77">
        <f>((C7-B7)/B7)*100</f>
        <v>13.158787114072791</v>
      </c>
      <c r="E7" s="77">
        <v>1543530</v>
      </c>
      <c r="F7" s="77">
        <v>1737122</v>
      </c>
      <c r="G7" s="77">
        <f>((F7-E7)/E7)*100</f>
        <v>12.542159854359811</v>
      </c>
      <c r="H7" s="77">
        <v>350024</v>
      </c>
      <c r="I7" s="77">
        <v>415566</v>
      </c>
      <c r="J7" s="70">
        <f>((I7-H7)/H7)*100</f>
        <v>18.725001714168172</v>
      </c>
    </row>
    <row r="8" spans="1:10" x14ac:dyDescent="0.25">
      <c r="A8" s="76" t="s">
        <v>234</v>
      </c>
      <c r="B8" s="77">
        <v>1607532</v>
      </c>
      <c r="C8" s="77">
        <v>2154490</v>
      </c>
      <c r="D8" s="77">
        <f t="shared" ref="D8:D33" si="0">((C8-B8)/B8)*100</f>
        <v>34.024703707297896</v>
      </c>
      <c r="E8" s="77">
        <v>1419649</v>
      </c>
      <c r="F8" s="77">
        <v>1922766</v>
      </c>
      <c r="G8" s="77">
        <f t="shared" ref="G8:G33" si="1">((F8-E8)/E8)*100</f>
        <v>35.439534701887581</v>
      </c>
      <c r="H8" s="77">
        <v>184808</v>
      </c>
      <c r="I8" s="77">
        <v>228822</v>
      </c>
      <c r="J8" s="70">
        <f t="shared" ref="J8:J33" si="2">((I8-H8)/H8)*100</f>
        <v>23.816068568460238</v>
      </c>
    </row>
    <row r="9" spans="1:10" x14ac:dyDescent="0.25">
      <c r="A9" s="76" t="s">
        <v>77</v>
      </c>
      <c r="B9" s="77">
        <v>121488</v>
      </c>
      <c r="C9" s="77">
        <v>132184</v>
      </c>
      <c r="D9" s="77">
        <f t="shared" si="0"/>
        <v>8.8041617279072835</v>
      </c>
      <c r="E9" s="77">
        <v>119242</v>
      </c>
      <c r="F9" s="77">
        <v>132468</v>
      </c>
      <c r="G9" s="77">
        <f t="shared" si="1"/>
        <v>11.091729424196172</v>
      </c>
      <c r="H9" s="77">
        <v>2392</v>
      </c>
      <c r="I9" s="77">
        <v>527</v>
      </c>
      <c r="J9" s="70">
        <f t="shared" si="2"/>
        <v>-77.968227424749159</v>
      </c>
    </row>
    <row r="10" spans="1:10" ht="13" x14ac:dyDescent="0.25">
      <c r="A10" s="74" t="s">
        <v>7</v>
      </c>
      <c r="B10" s="78">
        <v>3631095</v>
      </c>
      <c r="C10" s="78">
        <v>4439039</v>
      </c>
      <c r="D10" s="77">
        <f t="shared" si="0"/>
        <v>22.250698480761315</v>
      </c>
      <c r="E10" s="78">
        <v>3082421</v>
      </c>
      <c r="F10" s="78">
        <v>3792356</v>
      </c>
      <c r="G10" s="77">
        <f t="shared" si="1"/>
        <v>23.031733822213123</v>
      </c>
      <c r="H10" s="78">
        <v>537224</v>
      </c>
      <c r="I10" s="78">
        <v>644915</v>
      </c>
      <c r="J10" s="70">
        <f t="shared" si="2"/>
        <v>20.04582818340208</v>
      </c>
    </row>
    <row r="11" spans="1:10" ht="13" x14ac:dyDescent="0.25">
      <c r="A11" s="74" t="s">
        <v>252</v>
      </c>
      <c r="B11" s="77"/>
      <c r="C11" s="77"/>
      <c r="D11" s="77"/>
      <c r="E11" s="77"/>
      <c r="F11" s="77"/>
      <c r="G11" s="77"/>
      <c r="H11" s="77"/>
      <c r="I11" s="77"/>
      <c r="J11" s="70"/>
    </row>
    <row r="12" spans="1:10" ht="13" x14ac:dyDescent="0.25">
      <c r="A12" s="74" t="s">
        <v>8</v>
      </c>
      <c r="B12" s="77"/>
      <c r="C12" s="77"/>
      <c r="D12" s="77"/>
      <c r="E12" s="77"/>
      <c r="F12" s="77"/>
      <c r="G12" s="77"/>
      <c r="H12" s="77"/>
      <c r="I12" s="77"/>
      <c r="J12" s="70"/>
    </row>
    <row r="13" spans="1:10" x14ac:dyDescent="0.25">
      <c r="A13" s="76" t="s">
        <v>9</v>
      </c>
      <c r="B13" s="77">
        <v>14591</v>
      </c>
      <c r="C13" s="77">
        <v>33953</v>
      </c>
      <c r="D13" s="77">
        <f t="shared" si="0"/>
        <v>132.6982386402577</v>
      </c>
      <c r="E13" s="77">
        <v>11186</v>
      </c>
      <c r="F13" s="77">
        <v>29107</v>
      </c>
      <c r="G13" s="77">
        <f t="shared" si="1"/>
        <v>160.20919005900231</v>
      </c>
      <c r="H13" s="77">
        <v>5015</v>
      </c>
      <c r="I13" s="77">
        <v>10101</v>
      </c>
      <c r="J13" s="70">
        <f t="shared" si="2"/>
        <v>101.41575274177468</v>
      </c>
    </row>
    <row r="14" spans="1:10" x14ac:dyDescent="0.25">
      <c r="A14" s="76" t="s">
        <v>10</v>
      </c>
      <c r="B14" s="77">
        <v>246407</v>
      </c>
      <c r="C14" s="77">
        <v>327369</v>
      </c>
      <c r="D14" s="77">
        <f t="shared" si="0"/>
        <v>32.857021107354903</v>
      </c>
      <c r="E14" s="77">
        <v>215951</v>
      </c>
      <c r="F14" s="77">
        <v>305880</v>
      </c>
      <c r="G14" s="77">
        <f t="shared" si="1"/>
        <v>41.643243143120429</v>
      </c>
      <c r="H14" s="77">
        <v>25149</v>
      </c>
      <c r="I14" s="77">
        <v>16753</v>
      </c>
      <c r="J14" s="70">
        <f t="shared" si="2"/>
        <v>-33.3850252495129</v>
      </c>
    </row>
    <row r="15" spans="1:10" ht="13" x14ac:dyDescent="0.25">
      <c r="A15" s="74" t="s">
        <v>11</v>
      </c>
      <c r="B15" s="78">
        <v>260998</v>
      </c>
      <c r="C15" s="78">
        <v>361322</v>
      </c>
      <c r="D15" s="77">
        <f t="shared" si="0"/>
        <v>38.438608724971076</v>
      </c>
      <c r="E15" s="78">
        <v>227137</v>
      </c>
      <c r="F15" s="78">
        <v>334987</v>
      </c>
      <c r="G15" s="77">
        <f t="shared" si="1"/>
        <v>47.482356463279871</v>
      </c>
      <c r="H15" s="78">
        <v>30164</v>
      </c>
      <c r="I15" s="78">
        <v>26854</v>
      </c>
      <c r="J15" s="70">
        <f t="shared" si="2"/>
        <v>-10.973345710118021</v>
      </c>
    </row>
    <row r="16" spans="1:10" ht="13" x14ac:dyDescent="0.25">
      <c r="A16" s="74" t="s">
        <v>12</v>
      </c>
      <c r="B16" s="77"/>
      <c r="C16" s="77"/>
      <c r="D16" s="77"/>
      <c r="E16" s="77"/>
      <c r="F16" s="77"/>
      <c r="G16" s="77"/>
      <c r="H16" s="77"/>
      <c r="I16" s="77"/>
      <c r="J16" s="70"/>
    </row>
    <row r="17" spans="1:12" x14ac:dyDescent="0.25">
      <c r="A17" s="76" t="s">
        <v>9</v>
      </c>
      <c r="B17" s="77">
        <v>20108</v>
      </c>
      <c r="C17" s="77">
        <v>39098</v>
      </c>
      <c r="D17" s="77">
        <f t="shared" si="0"/>
        <v>94.440023871096074</v>
      </c>
      <c r="E17" s="77">
        <v>17677</v>
      </c>
      <c r="F17" s="77">
        <v>37220</v>
      </c>
      <c r="G17" s="77">
        <f t="shared" si="1"/>
        <v>110.5560898342479</v>
      </c>
      <c r="H17" s="77">
        <v>1984</v>
      </c>
      <c r="I17" s="77">
        <v>2024</v>
      </c>
      <c r="J17" s="70">
        <f t="shared" si="2"/>
        <v>2.0161290322580645</v>
      </c>
    </row>
    <row r="18" spans="1:12" x14ac:dyDescent="0.25">
      <c r="A18" s="76" t="s">
        <v>10</v>
      </c>
      <c r="B18" s="77">
        <v>486911</v>
      </c>
      <c r="C18" s="77">
        <v>617398</v>
      </c>
      <c r="D18" s="77">
        <f t="shared" si="0"/>
        <v>26.798942722592013</v>
      </c>
      <c r="E18" s="77">
        <v>432302</v>
      </c>
      <c r="F18" s="77">
        <v>560909</v>
      </c>
      <c r="G18" s="77">
        <f t="shared" si="1"/>
        <v>29.749341895249152</v>
      </c>
      <c r="H18" s="77">
        <v>52834</v>
      </c>
      <c r="I18" s="77">
        <v>59427</v>
      </c>
      <c r="J18" s="70">
        <f t="shared" si="2"/>
        <v>12.478706893288413</v>
      </c>
    </row>
    <row r="19" spans="1:12" ht="13" x14ac:dyDescent="0.25">
      <c r="A19" s="74" t="s">
        <v>13</v>
      </c>
      <c r="B19" s="78">
        <v>507019</v>
      </c>
      <c r="C19" s="78">
        <v>656496</v>
      </c>
      <c r="D19" s="77">
        <f t="shared" si="0"/>
        <v>29.481538167208726</v>
      </c>
      <c r="E19" s="78">
        <v>449979</v>
      </c>
      <c r="F19" s="78">
        <v>598129</v>
      </c>
      <c r="G19" s="77">
        <f t="shared" si="1"/>
        <v>32.923758664293224</v>
      </c>
      <c r="H19" s="78">
        <v>54818</v>
      </c>
      <c r="I19" s="78">
        <v>61451</v>
      </c>
      <c r="J19" s="70">
        <f t="shared" si="2"/>
        <v>12.100040132803095</v>
      </c>
    </row>
    <row r="20" spans="1:12" ht="13" x14ac:dyDescent="0.25">
      <c r="A20" s="74" t="s">
        <v>14</v>
      </c>
      <c r="B20" s="78">
        <v>768017</v>
      </c>
      <c r="C20" s="78">
        <v>1017818</v>
      </c>
      <c r="D20" s="77">
        <f t="shared" si="0"/>
        <v>32.525451910569686</v>
      </c>
      <c r="E20" s="78">
        <v>677116</v>
      </c>
      <c r="F20" s="78">
        <v>933116</v>
      </c>
      <c r="G20" s="77">
        <f t="shared" si="1"/>
        <v>37.807406707270246</v>
      </c>
      <c r="H20" s="78">
        <v>84982</v>
      </c>
      <c r="I20" s="78">
        <v>88305</v>
      </c>
      <c r="J20" s="70">
        <f t="shared" si="2"/>
        <v>3.9102398154903391</v>
      </c>
    </row>
    <row r="21" spans="1:12" ht="13" x14ac:dyDescent="0.25">
      <c r="A21" s="74" t="s">
        <v>239</v>
      </c>
      <c r="B21" s="77"/>
      <c r="C21" s="77"/>
      <c r="D21" s="77"/>
      <c r="E21" s="77"/>
      <c r="F21" s="77"/>
      <c r="G21" s="77"/>
      <c r="H21" s="77"/>
      <c r="I21" s="77"/>
      <c r="J21" s="70" t="e">
        <f t="shared" si="2"/>
        <v>#DIV/0!</v>
      </c>
    </row>
    <row r="22" spans="1:12" x14ac:dyDescent="0.25">
      <c r="A22" s="76" t="s">
        <v>9</v>
      </c>
      <c r="B22" s="77">
        <v>662483</v>
      </c>
      <c r="C22" s="77">
        <v>722773</v>
      </c>
      <c r="D22" s="77">
        <f t="shared" si="0"/>
        <v>9.1006108836000319</v>
      </c>
      <c r="E22" s="77">
        <v>174531</v>
      </c>
      <c r="F22" s="77">
        <v>305453</v>
      </c>
      <c r="G22" s="77">
        <f t="shared" si="1"/>
        <v>75.013607897737373</v>
      </c>
      <c r="H22" s="77">
        <v>497860</v>
      </c>
      <c r="I22" s="77">
        <v>410385</v>
      </c>
      <c r="J22" s="70">
        <f t="shared" si="2"/>
        <v>-17.57020045796007</v>
      </c>
    </row>
    <row r="23" spans="1:12" x14ac:dyDescent="0.25">
      <c r="A23" s="76" t="s">
        <v>10</v>
      </c>
      <c r="B23" s="77">
        <v>92906</v>
      </c>
      <c r="C23" s="77">
        <v>98313</v>
      </c>
      <c r="D23" s="77">
        <f t="shared" si="0"/>
        <v>5.8198609347081991</v>
      </c>
      <c r="E23" s="77">
        <v>82950</v>
      </c>
      <c r="F23" s="77">
        <v>92512</v>
      </c>
      <c r="G23" s="77">
        <f t="shared" si="1"/>
        <v>11.527426160337553</v>
      </c>
      <c r="H23" s="77">
        <v>9794</v>
      </c>
      <c r="I23" s="77">
        <v>6793</v>
      </c>
      <c r="J23" s="70">
        <f t="shared" si="2"/>
        <v>-30.641208903410249</v>
      </c>
    </row>
    <row r="24" spans="1:12" x14ac:dyDescent="0.25">
      <c r="A24" s="76" t="s">
        <v>15</v>
      </c>
      <c r="B24" s="77">
        <v>6250</v>
      </c>
      <c r="C24" s="77">
        <v>17749</v>
      </c>
      <c r="D24" s="77">
        <f t="shared" si="0"/>
        <v>183.98399999999998</v>
      </c>
      <c r="E24" s="77">
        <v>6633</v>
      </c>
      <c r="F24" s="77">
        <v>18133</v>
      </c>
      <c r="G24" s="77">
        <f t="shared" si="1"/>
        <v>173.37554650987488</v>
      </c>
      <c r="H24" s="77">
        <v>0</v>
      </c>
      <c r="I24" s="77">
        <v>0</v>
      </c>
      <c r="J24" s="70"/>
    </row>
    <row r="25" spans="1:12" x14ac:dyDescent="0.25">
      <c r="A25" s="76" t="s">
        <v>16</v>
      </c>
      <c r="B25" s="77">
        <v>654</v>
      </c>
      <c r="C25" s="77">
        <v>2270</v>
      </c>
      <c r="D25" s="77">
        <f t="shared" si="0"/>
        <v>247.09480122324157</v>
      </c>
      <c r="E25" s="77">
        <v>644</v>
      </c>
      <c r="F25" s="77">
        <v>2243</v>
      </c>
      <c r="G25" s="77">
        <f t="shared" si="1"/>
        <v>248.29192546583849</v>
      </c>
      <c r="H25" s="77">
        <v>0</v>
      </c>
      <c r="I25" s="77">
        <v>0</v>
      </c>
      <c r="J25" s="70"/>
    </row>
    <row r="26" spans="1:12" ht="13" x14ac:dyDescent="0.25">
      <c r="A26" s="74" t="s">
        <v>17</v>
      </c>
      <c r="B26" s="78">
        <v>762293</v>
      </c>
      <c r="C26" s="78">
        <v>841105</v>
      </c>
      <c r="D26" s="77">
        <f t="shared" si="0"/>
        <v>10.33880673179473</v>
      </c>
      <c r="E26" s="78">
        <v>264758</v>
      </c>
      <c r="F26" s="78">
        <v>418341</v>
      </c>
      <c r="G26" s="77">
        <f t="shared" si="1"/>
        <v>58.008823151708356</v>
      </c>
      <c r="H26" s="78">
        <v>507654</v>
      </c>
      <c r="I26" s="78">
        <v>417178</v>
      </c>
      <c r="J26" s="70">
        <f t="shared" si="2"/>
        <v>-17.822375082241056</v>
      </c>
    </row>
    <row r="27" spans="1:12" ht="13" x14ac:dyDescent="0.25">
      <c r="A27" s="74" t="s">
        <v>240</v>
      </c>
      <c r="B27" s="77"/>
      <c r="C27" s="77"/>
      <c r="D27" s="77"/>
      <c r="E27" s="77"/>
      <c r="F27" s="77"/>
      <c r="G27" s="77"/>
      <c r="H27" s="77"/>
      <c r="I27" s="77"/>
      <c r="J27" s="70"/>
    </row>
    <row r="28" spans="1:12" x14ac:dyDescent="0.25">
      <c r="A28" s="76" t="s">
        <v>18</v>
      </c>
      <c r="B28" s="77">
        <v>4773005</v>
      </c>
      <c r="C28" s="77">
        <v>5411610</v>
      </c>
      <c r="D28" s="77">
        <f t="shared" si="0"/>
        <v>13.379516677648567</v>
      </c>
      <c r="E28" s="77">
        <v>4398229</v>
      </c>
      <c r="F28" s="77">
        <v>5038235</v>
      </c>
      <c r="G28" s="77">
        <f t="shared" si="1"/>
        <v>14.55144786685732</v>
      </c>
      <c r="H28" s="77">
        <v>352767</v>
      </c>
      <c r="I28" s="77">
        <v>390421</v>
      </c>
      <c r="J28" s="70">
        <f t="shared" si="2"/>
        <v>10.673900903429177</v>
      </c>
    </row>
    <row r="29" spans="1:12" x14ac:dyDescent="0.25">
      <c r="A29" s="76" t="s">
        <v>19</v>
      </c>
      <c r="B29" s="77">
        <v>13659525</v>
      </c>
      <c r="C29" s="77">
        <v>13697851</v>
      </c>
      <c r="D29" s="77">
        <f t="shared" si="0"/>
        <v>0.2805807669007524</v>
      </c>
      <c r="E29" s="77">
        <v>9616578</v>
      </c>
      <c r="F29" s="77">
        <v>10127790</v>
      </c>
      <c r="G29" s="77">
        <f t="shared" si="1"/>
        <v>5.3159450274307556</v>
      </c>
      <c r="H29" s="77">
        <v>4083907</v>
      </c>
      <c r="I29" s="77">
        <v>3658543</v>
      </c>
      <c r="J29" s="70">
        <f t="shared" si="2"/>
        <v>-10.415614263498165</v>
      </c>
    </row>
    <row r="30" spans="1:12" x14ac:dyDescent="0.25">
      <c r="A30" s="76" t="s">
        <v>20</v>
      </c>
      <c r="B30" s="77">
        <v>534205</v>
      </c>
      <c r="C30" s="77">
        <v>441831</v>
      </c>
      <c r="D30" s="77">
        <f t="shared" si="0"/>
        <v>-17.291863610411735</v>
      </c>
      <c r="E30" s="77">
        <v>519008</v>
      </c>
      <c r="F30" s="77">
        <v>441966</v>
      </c>
      <c r="G30" s="77">
        <f t="shared" si="1"/>
        <v>-14.844087181700475</v>
      </c>
      <c r="H30" s="77">
        <v>10238</v>
      </c>
      <c r="I30" s="77">
        <v>4290</v>
      </c>
      <c r="J30" s="70">
        <f t="shared" si="2"/>
        <v>-58.097284625903498</v>
      </c>
    </row>
    <row r="31" spans="1:12" ht="13" x14ac:dyDescent="0.25">
      <c r="A31" s="74" t="s">
        <v>21</v>
      </c>
      <c r="B31" s="78">
        <v>18966735</v>
      </c>
      <c r="C31" s="78">
        <v>19551292</v>
      </c>
      <c r="D31" s="77">
        <f t="shared" si="0"/>
        <v>3.0820117431914351</v>
      </c>
      <c r="E31" s="78">
        <v>14533815</v>
      </c>
      <c r="F31" s="78">
        <v>15607991</v>
      </c>
      <c r="G31" s="77">
        <f t="shared" si="1"/>
        <v>7.3908743162067223</v>
      </c>
      <c r="H31" s="78">
        <v>4446912</v>
      </c>
      <c r="I31" s="78">
        <v>4053254</v>
      </c>
      <c r="J31" s="70">
        <f t="shared" si="2"/>
        <v>-8.8523901529870628</v>
      </c>
      <c r="L31" s="69"/>
    </row>
    <row r="32" spans="1:12" ht="13" x14ac:dyDescent="0.25">
      <c r="A32" s="74" t="s">
        <v>22</v>
      </c>
      <c r="B32" s="78">
        <v>5380</v>
      </c>
      <c r="C32" s="78">
        <v>1750</v>
      </c>
      <c r="D32" s="77">
        <f t="shared" si="0"/>
        <v>-67.472118959107803</v>
      </c>
      <c r="E32" s="78">
        <v>79</v>
      </c>
      <c r="F32" s="78">
        <v>501</v>
      </c>
      <c r="G32" s="77">
        <f t="shared" si="1"/>
        <v>534.17721518987344</v>
      </c>
      <c r="H32" s="78">
        <v>5411</v>
      </c>
      <c r="I32" s="78">
        <v>1387</v>
      </c>
      <c r="J32" s="70">
        <f t="shared" si="2"/>
        <v>-74.367030123821849</v>
      </c>
    </row>
    <row r="33" spans="1:10" ht="13" x14ac:dyDescent="0.25">
      <c r="A33" s="79" t="s">
        <v>236</v>
      </c>
      <c r="B33" s="78">
        <v>24133520</v>
      </c>
      <c r="C33" s="78">
        <v>25851004</v>
      </c>
      <c r="D33" s="77">
        <f t="shared" si="0"/>
        <v>7.116591363381719</v>
      </c>
      <c r="E33" s="78">
        <v>18558189</v>
      </c>
      <c r="F33" s="78">
        <v>20752305</v>
      </c>
      <c r="G33" s="77">
        <f t="shared" si="1"/>
        <v>11.822899314151828</v>
      </c>
      <c r="H33" s="78">
        <v>5582183</v>
      </c>
      <c r="I33" s="78">
        <v>5205039</v>
      </c>
      <c r="J33" s="70">
        <f t="shared" si="2"/>
        <v>-6.7562098913632891</v>
      </c>
    </row>
    <row r="34" spans="1:10" x14ac:dyDescent="0.25">
      <c r="A34" s="80" t="s">
        <v>251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0" x14ac:dyDescent="0.25">
      <c r="A35" s="81" t="s">
        <v>253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x14ac:dyDescent="0.25">
      <c r="A36" s="5"/>
    </row>
    <row r="37" spans="1:10" x14ac:dyDescent="0.25">
      <c r="A37" s="55" t="s">
        <v>259</v>
      </c>
    </row>
  </sheetData>
  <mergeCells count="9">
    <mergeCell ref="A1:J1"/>
    <mergeCell ref="A2:J2"/>
    <mergeCell ref="A4:A5"/>
    <mergeCell ref="B3:D3"/>
    <mergeCell ref="B4:D4"/>
    <mergeCell ref="E3:G3"/>
    <mergeCell ref="E4:G4"/>
    <mergeCell ref="H3:J3"/>
    <mergeCell ref="H4:J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26" sqref="A26"/>
    </sheetView>
  </sheetViews>
  <sheetFormatPr defaultRowHeight="12.5" x14ac:dyDescent="0.25"/>
  <cols>
    <col min="1" max="1" width="45.08984375" customWidth="1"/>
    <col min="2" max="2" width="15" customWidth="1"/>
    <col min="3" max="3" width="12.90625" customWidth="1"/>
    <col min="4" max="4" width="13.6328125" customWidth="1"/>
    <col min="5" max="5" width="16.26953125" customWidth="1"/>
    <col min="6" max="6" width="12.6328125" customWidth="1"/>
    <col min="7" max="7" width="10.81640625" customWidth="1"/>
  </cols>
  <sheetData>
    <row r="1" spans="1:7" ht="13" x14ac:dyDescent="0.25">
      <c r="A1" s="119" t="s">
        <v>264</v>
      </c>
      <c r="B1" s="120"/>
      <c r="C1" s="120"/>
      <c r="D1" s="120"/>
      <c r="E1" s="120"/>
      <c r="F1" s="120"/>
      <c r="G1" s="121"/>
    </row>
    <row r="2" spans="1:7" x14ac:dyDescent="0.25">
      <c r="A2" s="122"/>
      <c r="B2" s="64"/>
      <c r="C2" s="123"/>
      <c r="D2" s="123"/>
      <c r="E2" s="123"/>
      <c r="F2" s="124" t="s">
        <v>0</v>
      </c>
      <c r="G2" s="125"/>
    </row>
    <row r="3" spans="1:7" ht="13" x14ac:dyDescent="0.25">
      <c r="A3" s="126" t="s">
        <v>1</v>
      </c>
      <c r="B3" s="127" t="s">
        <v>2</v>
      </c>
      <c r="C3" s="127"/>
      <c r="D3" s="127" t="s">
        <v>3</v>
      </c>
      <c r="E3" s="127"/>
      <c r="F3" s="121" t="s">
        <v>4</v>
      </c>
      <c r="G3" s="127"/>
    </row>
    <row r="4" spans="1:7" ht="13" x14ac:dyDescent="0.25">
      <c r="A4" s="127" t="s">
        <v>5</v>
      </c>
      <c r="B4" s="127" t="s">
        <v>24</v>
      </c>
      <c r="C4" s="127"/>
      <c r="D4" s="127" t="s">
        <v>24</v>
      </c>
      <c r="E4" s="127"/>
      <c r="F4" s="121" t="s">
        <v>24</v>
      </c>
      <c r="G4" s="127"/>
    </row>
    <row r="5" spans="1:7" ht="13" x14ac:dyDescent="0.25">
      <c r="A5" s="127"/>
      <c r="B5" s="128">
        <v>2021</v>
      </c>
      <c r="C5" s="128">
        <v>2022</v>
      </c>
      <c r="D5" s="128">
        <v>2021</v>
      </c>
      <c r="E5" s="128">
        <v>2022</v>
      </c>
      <c r="F5" s="129">
        <v>2021</v>
      </c>
      <c r="G5" s="128">
        <v>2022</v>
      </c>
    </row>
    <row r="6" spans="1:7" ht="13" x14ac:dyDescent="0.25">
      <c r="A6" s="130" t="s">
        <v>249</v>
      </c>
      <c r="B6" s="131"/>
      <c r="C6" s="132"/>
      <c r="D6" s="131"/>
      <c r="E6" s="132"/>
      <c r="F6" s="133"/>
      <c r="G6" s="132"/>
    </row>
    <row r="7" spans="1:7" x14ac:dyDescent="0.25">
      <c r="A7" s="134" t="s">
        <v>233</v>
      </c>
      <c r="B7" s="135">
        <v>155055</v>
      </c>
      <c r="C7" s="136">
        <v>141269</v>
      </c>
      <c r="D7" s="135">
        <v>112873</v>
      </c>
      <c r="E7" s="136">
        <v>104601</v>
      </c>
      <c r="F7" s="137">
        <v>36850</v>
      </c>
      <c r="G7" s="136">
        <v>43894</v>
      </c>
    </row>
    <row r="8" spans="1:7" x14ac:dyDescent="0.25">
      <c r="A8" s="134" t="s">
        <v>234</v>
      </c>
      <c r="B8" s="135">
        <v>109784</v>
      </c>
      <c r="C8" s="136">
        <v>131435</v>
      </c>
      <c r="D8" s="135">
        <v>97137</v>
      </c>
      <c r="E8" s="136">
        <v>120015</v>
      </c>
      <c r="F8" s="137">
        <v>17770</v>
      </c>
      <c r="G8" s="136">
        <v>24033</v>
      </c>
    </row>
    <row r="9" spans="1:7" x14ac:dyDescent="0.25">
      <c r="A9" s="134" t="s">
        <v>77</v>
      </c>
      <c r="B9" s="135">
        <v>9388</v>
      </c>
      <c r="C9" s="136">
        <v>10324</v>
      </c>
      <c r="D9" s="135">
        <v>9411</v>
      </c>
      <c r="E9" s="136">
        <v>10693</v>
      </c>
      <c r="F9" s="137">
        <v>226</v>
      </c>
      <c r="G9" s="136">
        <v>2</v>
      </c>
    </row>
    <row r="10" spans="1:7" ht="13" x14ac:dyDescent="0.25">
      <c r="A10" s="138" t="s">
        <v>7</v>
      </c>
      <c r="B10" s="139">
        <f>SUM(B7:B9)</f>
        <v>274227</v>
      </c>
      <c r="C10" s="140">
        <f t="shared" ref="C10:G10" si="0">SUM(C7:C9)</f>
        <v>283028</v>
      </c>
      <c r="D10" s="139">
        <f t="shared" si="0"/>
        <v>219421</v>
      </c>
      <c r="E10" s="140">
        <f t="shared" si="0"/>
        <v>235309</v>
      </c>
      <c r="F10" s="141">
        <f t="shared" si="0"/>
        <v>54846</v>
      </c>
      <c r="G10" s="140">
        <f t="shared" si="0"/>
        <v>67929</v>
      </c>
    </row>
    <row r="11" spans="1:7" ht="13" x14ac:dyDescent="0.25">
      <c r="A11" s="130" t="s">
        <v>239</v>
      </c>
      <c r="B11" s="135"/>
      <c r="C11" s="136"/>
      <c r="D11" s="135"/>
      <c r="E11" s="136"/>
      <c r="F11" s="137"/>
      <c r="G11" s="136"/>
    </row>
    <row r="12" spans="1:7" x14ac:dyDescent="0.25">
      <c r="A12" s="134" t="s">
        <v>9</v>
      </c>
      <c r="B12" s="135">
        <v>58818</v>
      </c>
      <c r="C12" s="136">
        <v>53932</v>
      </c>
      <c r="D12" s="135">
        <v>20134</v>
      </c>
      <c r="E12" s="136">
        <v>28473</v>
      </c>
      <c r="F12" s="137">
        <v>41534</v>
      </c>
      <c r="G12" s="136">
        <v>24815</v>
      </c>
    </row>
    <row r="13" spans="1:7" x14ac:dyDescent="0.25">
      <c r="A13" s="134" t="s">
        <v>10</v>
      </c>
      <c r="B13" s="135">
        <v>6543</v>
      </c>
      <c r="C13" s="136">
        <v>7300</v>
      </c>
      <c r="D13" s="135">
        <v>6617</v>
      </c>
      <c r="E13" s="136">
        <v>7314</v>
      </c>
      <c r="F13" s="137">
        <v>1374</v>
      </c>
      <c r="G13" s="136">
        <v>1410</v>
      </c>
    </row>
    <row r="14" spans="1:7" x14ac:dyDescent="0.25">
      <c r="A14" s="134" t="s">
        <v>15</v>
      </c>
      <c r="B14" s="135">
        <v>1146</v>
      </c>
      <c r="C14" s="136">
        <v>2035</v>
      </c>
      <c r="D14" s="135">
        <v>1144</v>
      </c>
      <c r="E14" s="136">
        <v>2783</v>
      </c>
      <c r="F14" s="137">
        <v>0</v>
      </c>
      <c r="G14" s="136">
        <v>0</v>
      </c>
    </row>
    <row r="15" spans="1:7" x14ac:dyDescent="0.25">
      <c r="A15" s="134" t="s">
        <v>16</v>
      </c>
      <c r="B15" s="135">
        <v>268</v>
      </c>
      <c r="C15" s="136">
        <v>103</v>
      </c>
      <c r="D15" s="135">
        <v>289</v>
      </c>
      <c r="E15" s="136">
        <v>123</v>
      </c>
      <c r="F15" s="137">
        <v>0</v>
      </c>
      <c r="G15" s="136">
        <v>0</v>
      </c>
    </row>
    <row r="16" spans="1:7" ht="13" x14ac:dyDescent="0.25">
      <c r="A16" s="138" t="s">
        <v>17</v>
      </c>
      <c r="B16" s="139">
        <v>66775</v>
      </c>
      <c r="C16" s="140">
        <v>63370</v>
      </c>
      <c r="D16" s="139">
        <v>28184</v>
      </c>
      <c r="E16" s="140">
        <v>38693</v>
      </c>
      <c r="F16" s="141">
        <v>42908</v>
      </c>
      <c r="G16" s="140">
        <v>26225</v>
      </c>
    </row>
    <row r="17" spans="1:7" ht="13" x14ac:dyDescent="0.25">
      <c r="A17" s="130" t="s">
        <v>240</v>
      </c>
      <c r="B17" s="135"/>
      <c r="C17" s="136"/>
      <c r="D17" s="135"/>
      <c r="E17" s="136"/>
      <c r="F17" s="137"/>
      <c r="G17" s="136"/>
    </row>
    <row r="18" spans="1:7" x14ac:dyDescent="0.25">
      <c r="A18" s="134" t="s">
        <v>18</v>
      </c>
      <c r="B18" s="135">
        <v>254134</v>
      </c>
      <c r="C18" s="136">
        <v>278962</v>
      </c>
      <c r="D18" s="135">
        <v>255960</v>
      </c>
      <c r="E18" s="136">
        <v>295498</v>
      </c>
      <c r="F18" s="137">
        <v>21728</v>
      </c>
      <c r="G18" s="136">
        <v>27146</v>
      </c>
    </row>
    <row r="19" spans="1:7" x14ac:dyDescent="0.25">
      <c r="A19" s="134" t="s">
        <v>19</v>
      </c>
      <c r="B19" s="135">
        <v>1029054</v>
      </c>
      <c r="C19" s="136">
        <v>909694</v>
      </c>
      <c r="D19" s="135">
        <v>726587</v>
      </c>
      <c r="E19" s="136">
        <v>723593</v>
      </c>
      <c r="F19" s="137">
        <v>342698</v>
      </c>
      <c r="G19" s="136">
        <v>244777</v>
      </c>
    </row>
    <row r="20" spans="1:7" x14ac:dyDescent="0.25">
      <c r="A20" s="134" t="s">
        <v>20</v>
      </c>
      <c r="B20" s="135">
        <v>24596</v>
      </c>
      <c r="C20" s="136">
        <v>21934</v>
      </c>
      <c r="D20" s="135">
        <v>33395</v>
      </c>
      <c r="E20" s="136">
        <v>25961</v>
      </c>
      <c r="F20" s="137">
        <v>744</v>
      </c>
      <c r="G20" s="136">
        <v>234</v>
      </c>
    </row>
    <row r="21" spans="1:7" ht="13" x14ac:dyDescent="0.25">
      <c r="A21" s="142" t="s">
        <v>21</v>
      </c>
      <c r="B21" s="143">
        <v>1307784</v>
      </c>
      <c r="C21" s="144">
        <v>1210590</v>
      </c>
      <c r="D21" s="143">
        <v>1015942</v>
      </c>
      <c r="E21" s="144">
        <v>1045052</v>
      </c>
      <c r="F21" s="145">
        <v>365170</v>
      </c>
      <c r="G21" s="144">
        <v>272157</v>
      </c>
    </row>
    <row r="22" spans="1:7" ht="13" x14ac:dyDescent="0.25">
      <c r="A22" s="146" t="s">
        <v>22</v>
      </c>
      <c r="B22" s="147">
        <v>250</v>
      </c>
      <c r="C22" s="148">
        <v>250</v>
      </c>
      <c r="D22" s="147">
        <v>10</v>
      </c>
      <c r="E22" s="148">
        <v>20</v>
      </c>
      <c r="F22" s="149">
        <v>252</v>
      </c>
      <c r="G22" s="150">
        <v>240</v>
      </c>
    </row>
    <row r="23" spans="1:7" ht="13" x14ac:dyDescent="0.25">
      <c r="A23" s="151" t="s">
        <v>236</v>
      </c>
      <c r="B23" s="152">
        <f t="shared" ref="B23:G23" si="1">+B10+B16+B21+B22</f>
        <v>1649036</v>
      </c>
      <c r="C23" s="153">
        <f t="shared" si="1"/>
        <v>1557238</v>
      </c>
      <c r="D23" s="152">
        <f t="shared" si="1"/>
        <v>1263557</v>
      </c>
      <c r="E23" s="153">
        <f t="shared" si="1"/>
        <v>1319074</v>
      </c>
      <c r="F23" s="154">
        <f t="shared" si="1"/>
        <v>463176</v>
      </c>
      <c r="G23" s="153">
        <f t="shared" si="1"/>
        <v>366551</v>
      </c>
    </row>
    <row r="24" spans="1:7" x14ac:dyDescent="0.25">
      <c r="A24" s="155" t="s">
        <v>265</v>
      </c>
      <c r="B24" s="64"/>
      <c r="C24" s="64"/>
      <c r="D24" s="64"/>
      <c r="E24" s="64"/>
      <c r="F24" s="64"/>
      <c r="G24" s="64"/>
    </row>
    <row r="26" spans="1:7" ht="13" x14ac:dyDescent="0.25">
      <c r="A26" s="156" t="s">
        <v>266</v>
      </c>
    </row>
  </sheetData>
  <mergeCells count="9">
    <mergeCell ref="A4:A5"/>
    <mergeCell ref="B4:C4"/>
    <mergeCell ref="D4:E4"/>
    <mergeCell ref="F4:G4"/>
    <mergeCell ref="A1:G1"/>
    <mergeCell ref="F2:G2"/>
    <mergeCell ref="B3:C3"/>
    <mergeCell ref="D3:E3"/>
    <mergeCell ref="F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xSplit="1" topLeftCell="B1" activePane="topRight" state="frozen"/>
      <selection pane="topRight" activeCell="A2" sqref="A1:A1048576"/>
    </sheetView>
  </sheetViews>
  <sheetFormatPr defaultColWidth="9.1796875" defaultRowHeight="12.5" x14ac:dyDescent="0.25"/>
  <cols>
    <col min="1" max="1" width="42.7265625" style="1" customWidth="1"/>
    <col min="2" max="9" width="14.7265625" style="1" customWidth="1"/>
    <col min="10" max="16384" width="9.1796875" style="1"/>
  </cols>
  <sheetData>
    <row r="1" spans="1:11" ht="13" x14ac:dyDescent="0.25">
      <c r="A1" s="92" t="s">
        <v>244</v>
      </c>
      <c r="B1" s="93"/>
      <c r="C1" s="93"/>
      <c r="D1" s="93"/>
      <c r="E1" s="93"/>
      <c r="F1" s="93"/>
      <c r="G1" s="93"/>
      <c r="H1" s="93"/>
      <c r="I1" s="93"/>
      <c r="J1" s="94"/>
    </row>
    <row r="2" spans="1:11" ht="14.15" customHeight="1" x14ac:dyDescent="0.25">
      <c r="A2" s="71"/>
      <c r="B2" s="95" t="s">
        <v>0</v>
      </c>
      <c r="C2" s="96"/>
      <c r="D2" s="96"/>
      <c r="E2" s="96"/>
      <c r="F2" s="96"/>
      <c r="G2" s="96"/>
      <c r="H2" s="96"/>
      <c r="I2" s="96"/>
      <c r="J2" s="97"/>
    </row>
    <row r="3" spans="1:11" ht="14.15" customHeight="1" x14ac:dyDescent="0.25">
      <c r="A3" s="72" t="s">
        <v>1</v>
      </c>
      <c r="B3" s="90" t="s">
        <v>2</v>
      </c>
      <c r="C3" s="90"/>
      <c r="D3" s="90"/>
      <c r="E3" s="90" t="s">
        <v>3</v>
      </c>
      <c r="F3" s="90"/>
      <c r="G3" s="90"/>
      <c r="H3" s="90" t="s">
        <v>4</v>
      </c>
      <c r="I3" s="90"/>
      <c r="J3" s="90"/>
    </row>
    <row r="4" spans="1:11" ht="14.15" customHeight="1" x14ac:dyDescent="0.25">
      <c r="A4" s="90" t="s">
        <v>5</v>
      </c>
      <c r="B4" s="90" t="s">
        <v>232</v>
      </c>
      <c r="C4" s="90"/>
      <c r="D4" s="90"/>
      <c r="E4" s="90" t="s">
        <v>232</v>
      </c>
      <c r="F4" s="90"/>
      <c r="G4" s="90"/>
      <c r="H4" s="90" t="s">
        <v>232</v>
      </c>
      <c r="I4" s="90"/>
      <c r="J4" s="90"/>
    </row>
    <row r="5" spans="1:11" s="5" customFormat="1" ht="14.15" customHeight="1" x14ac:dyDescent="0.25">
      <c r="A5" s="90"/>
      <c r="B5" s="73" t="s">
        <v>242</v>
      </c>
      <c r="C5" s="73" t="s">
        <v>243</v>
      </c>
      <c r="D5" s="73" t="s">
        <v>258</v>
      </c>
      <c r="E5" s="73" t="s">
        <v>242</v>
      </c>
      <c r="F5" s="73" t="s">
        <v>243</v>
      </c>
      <c r="G5" s="73" t="s">
        <v>258</v>
      </c>
      <c r="H5" s="73" t="s">
        <v>242</v>
      </c>
      <c r="I5" s="73" t="s">
        <v>243</v>
      </c>
      <c r="J5" s="73" t="s">
        <v>258</v>
      </c>
    </row>
    <row r="6" spans="1:11" ht="13" x14ac:dyDescent="0.25">
      <c r="A6" s="74" t="s">
        <v>249</v>
      </c>
      <c r="B6" s="75"/>
      <c r="C6" s="75"/>
      <c r="D6" s="75"/>
      <c r="E6" s="75"/>
      <c r="F6" s="75"/>
      <c r="G6" s="75"/>
      <c r="H6" s="75"/>
      <c r="I6" s="75"/>
      <c r="J6" s="70"/>
    </row>
    <row r="7" spans="1:11" x14ac:dyDescent="0.25">
      <c r="A7" s="76" t="s">
        <v>233</v>
      </c>
      <c r="B7" s="77">
        <v>446198</v>
      </c>
      <c r="C7" s="77">
        <v>525025</v>
      </c>
      <c r="D7" s="77">
        <f>((C7-B7)/B7)*100</f>
        <v>17.666372327979953</v>
      </c>
      <c r="E7" s="77">
        <v>348635</v>
      </c>
      <c r="F7" s="77">
        <v>419877</v>
      </c>
      <c r="G7" s="77">
        <f>((F7-E7)/E7)*100</f>
        <v>20.434551895248614</v>
      </c>
      <c r="H7" s="77">
        <v>93460</v>
      </c>
      <c r="I7" s="77">
        <v>114589</v>
      </c>
      <c r="J7" s="70">
        <f>((I7-H7)/H7)*100</f>
        <v>22.607532634282045</v>
      </c>
    </row>
    <row r="8" spans="1:11" x14ac:dyDescent="0.25">
      <c r="A8" s="76" t="s">
        <v>234</v>
      </c>
      <c r="B8" s="77">
        <v>418588</v>
      </c>
      <c r="C8" s="77">
        <v>534397</v>
      </c>
      <c r="D8" s="77">
        <f t="shared" ref="D8:D33" si="0">((C8-B8)/B8)*100</f>
        <v>27.666583848557529</v>
      </c>
      <c r="E8" s="77">
        <v>382315</v>
      </c>
      <c r="F8" s="77">
        <v>487138</v>
      </c>
      <c r="G8" s="77">
        <f t="shared" ref="G8:G33" si="1">((F8-E8)/E8)*100</f>
        <v>27.417966859788397</v>
      </c>
      <c r="H8" s="77">
        <v>45167</v>
      </c>
      <c r="I8" s="77">
        <v>55890</v>
      </c>
      <c r="J8" s="70">
        <f t="shared" ref="J8:J33" si="2">((I8-H8)/H8)*100</f>
        <v>23.740784200854606</v>
      </c>
    </row>
    <row r="9" spans="1:11" x14ac:dyDescent="0.25">
      <c r="A9" s="76" t="s">
        <v>77</v>
      </c>
      <c r="B9" s="77">
        <v>30419</v>
      </c>
      <c r="C9" s="77">
        <v>27308</v>
      </c>
      <c r="D9" s="77">
        <f t="shared" si="0"/>
        <v>-10.227160656168842</v>
      </c>
      <c r="E9" s="77">
        <v>30174</v>
      </c>
      <c r="F9" s="77">
        <v>27940</v>
      </c>
      <c r="G9" s="77">
        <f t="shared" si="1"/>
        <v>-7.4037250613110634</v>
      </c>
      <c r="H9" s="77">
        <v>736</v>
      </c>
      <c r="I9" s="77">
        <v>52</v>
      </c>
      <c r="J9" s="70">
        <f t="shared" si="2"/>
        <v>-92.934782608695656</v>
      </c>
    </row>
    <row r="10" spans="1:11" ht="13" x14ac:dyDescent="0.25">
      <c r="A10" s="74" t="s">
        <v>7</v>
      </c>
      <c r="B10" s="78">
        <v>895205</v>
      </c>
      <c r="C10" s="78">
        <v>1086730</v>
      </c>
      <c r="D10" s="77">
        <f t="shared" si="0"/>
        <v>21.394540915209365</v>
      </c>
      <c r="E10" s="78">
        <v>761124</v>
      </c>
      <c r="F10" s="78">
        <v>934955</v>
      </c>
      <c r="G10" s="77">
        <f t="shared" si="1"/>
        <v>22.838722731118715</v>
      </c>
      <c r="H10" s="78">
        <v>139363</v>
      </c>
      <c r="I10" s="78">
        <v>170531</v>
      </c>
      <c r="J10" s="70">
        <f t="shared" si="2"/>
        <v>22.364616146322913</v>
      </c>
      <c r="K10" s="69"/>
    </row>
    <row r="11" spans="1:11" ht="13" x14ac:dyDescent="0.25">
      <c r="A11" s="74" t="s">
        <v>252</v>
      </c>
      <c r="B11" s="77"/>
      <c r="C11" s="77"/>
      <c r="D11" s="77"/>
      <c r="E11" s="77"/>
      <c r="F11" s="77"/>
      <c r="G11" s="77"/>
      <c r="H11" s="77"/>
      <c r="I11" s="77"/>
      <c r="J11" s="70"/>
    </row>
    <row r="12" spans="1:11" ht="13" x14ac:dyDescent="0.25">
      <c r="A12" s="74" t="s">
        <v>8</v>
      </c>
      <c r="B12" s="77"/>
      <c r="C12" s="77"/>
      <c r="D12" s="77"/>
      <c r="E12" s="77"/>
      <c r="F12" s="77"/>
      <c r="G12" s="77"/>
      <c r="H12" s="77"/>
      <c r="I12" s="77"/>
      <c r="J12" s="70"/>
    </row>
    <row r="13" spans="1:11" x14ac:dyDescent="0.25">
      <c r="A13" s="76" t="s">
        <v>9</v>
      </c>
      <c r="B13" s="77">
        <v>4992</v>
      </c>
      <c r="C13" s="77">
        <v>11211</v>
      </c>
      <c r="D13" s="77">
        <f t="shared" si="0"/>
        <v>124.57932692307692</v>
      </c>
      <c r="E13" s="77">
        <v>3615</v>
      </c>
      <c r="F13" s="77">
        <v>8387</v>
      </c>
      <c r="G13" s="77">
        <f t="shared" si="1"/>
        <v>132.0055325034578</v>
      </c>
      <c r="H13" s="77">
        <v>1645</v>
      </c>
      <c r="I13" s="77">
        <v>3035</v>
      </c>
      <c r="J13" s="70">
        <f t="shared" si="2"/>
        <v>84.498480243161083</v>
      </c>
    </row>
    <row r="14" spans="1:11" x14ac:dyDescent="0.25">
      <c r="A14" s="76" t="s">
        <v>10</v>
      </c>
      <c r="B14" s="77">
        <v>69563</v>
      </c>
      <c r="C14" s="77">
        <v>80352</v>
      </c>
      <c r="D14" s="77">
        <f t="shared" si="0"/>
        <v>15.509681871109644</v>
      </c>
      <c r="E14" s="77">
        <v>60349</v>
      </c>
      <c r="F14" s="77">
        <v>77291</v>
      </c>
      <c r="G14" s="77">
        <f t="shared" si="1"/>
        <v>28.073373212480735</v>
      </c>
      <c r="H14" s="77">
        <v>7094</v>
      </c>
      <c r="I14" s="77">
        <v>2172</v>
      </c>
      <c r="J14" s="70">
        <f t="shared" si="2"/>
        <v>-69.382576825486325</v>
      </c>
    </row>
    <row r="15" spans="1:11" ht="13" x14ac:dyDescent="0.25">
      <c r="A15" s="74" t="s">
        <v>11</v>
      </c>
      <c r="B15" s="78">
        <v>74555</v>
      </c>
      <c r="C15" s="78">
        <v>91563</v>
      </c>
      <c r="D15" s="77">
        <f t="shared" si="0"/>
        <v>22.812688619140232</v>
      </c>
      <c r="E15" s="78">
        <v>63964</v>
      </c>
      <c r="F15" s="78">
        <v>85678</v>
      </c>
      <c r="G15" s="77">
        <f t="shared" si="1"/>
        <v>33.947220311425177</v>
      </c>
      <c r="H15" s="78">
        <v>8739</v>
      </c>
      <c r="I15" s="78">
        <v>5207</v>
      </c>
      <c r="J15" s="70">
        <f t="shared" si="2"/>
        <v>-40.416523629705914</v>
      </c>
    </row>
    <row r="16" spans="1:11" ht="13" x14ac:dyDescent="0.25">
      <c r="A16" s="74" t="s">
        <v>12</v>
      </c>
      <c r="B16" s="77"/>
      <c r="C16" s="77"/>
      <c r="D16" s="77"/>
      <c r="E16" s="77"/>
      <c r="F16" s="77"/>
      <c r="G16" s="77"/>
      <c r="H16" s="77"/>
      <c r="I16" s="77"/>
      <c r="J16" s="70"/>
    </row>
    <row r="17" spans="1:11" x14ac:dyDescent="0.25">
      <c r="A17" s="76" t="s">
        <v>9</v>
      </c>
      <c r="B17" s="77">
        <v>4421</v>
      </c>
      <c r="C17" s="77">
        <v>9237</v>
      </c>
      <c r="D17" s="77">
        <f t="shared" si="0"/>
        <v>108.93463017416873</v>
      </c>
      <c r="E17" s="77">
        <v>3532</v>
      </c>
      <c r="F17" s="77">
        <v>8093</v>
      </c>
      <c r="G17" s="77">
        <f t="shared" si="1"/>
        <v>129.13363533408832</v>
      </c>
      <c r="H17" s="77">
        <v>444</v>
      </c>
      <c r="I17" s="77">
        <v>588</v>
      </c>
      <c r="J17" s="70">
        <f t="shared" si="2"/>
        <v>32.432432432432435</v>
      </c>
    </row>
    <row r="18" spans="1:11" x14ac:dyDescent="0.25">
      <c r="A18" s="76" t="s">
        <v>10</v>
      </c>
      <c r="B18" s="77">
        <v>132420</v>
      </c>
      <c r="C18" s="77">
        <v>135929</v>
      </c>
      <c r="D18" s="77">
        <f t="shared" si="0"/>
        <v>2.6499018275185016</v>
      </c>
      <c r="E18" s="77">
        <v>127213</v>
      </c>
      <c r="F18" s="77">
        <v>133340</v>
      </c>
      <c r="G18" s="77">
        <f t="shared" si="1"/>
        <v>4.8163316642167073</v>
      </c>
      <c r="H18" s="77">
        <v>16886</v>
      </c>
      <c r="I18" s="77">
        <v>12849</v>
      </c>
      <c r="J18" s="70">
        <f t="shared" si="2"/>
        <v>-23.907378893758143</v>
      </c>
    </row>
    <row r="19" spans="1:11" ht="13" x14ac:dyDescent="0.25">
      <c r="A19" s="74" t="s">
        <v>13</v>
      </c>
      <c r="B19" s="78">
        <v>136841</v>
      </c>
      <c r="C19" s="78">
        <v>145166</v>
      </c>
      <c r="D19" s="77">
        <f t="shared" si="0"/>
        <v>6.0837029837548693</v>
      </c>
      <c r="E19" s="78">
        <v>130745</v>
      </c>
      <c r="F19" s="78">
        <v>141433</v>
      </c>
      <c r="G19" s="77">
        <f t="shared" si="1"/>
        <v>8.1746911927798394</v>
      </c>
      <c r="H19" s="78">
        <v>17330</v>
      </c>
      <c r="I19" s="78">
        <v>13437</v>
      </c>
      <c r="J19" s="70">
        <f t="shared" si="2"/>
        <v>-22.463935372186956</v>
      </c>
    </row>
    <row r="20" spans="1:11" ht="13" x14ac:dyDescent="0.25">
      <c r="A20" s="74" t="s">
        <v>14</v>
      </c>
      <c r="B20" s="78">
        <v>211396</v>
      </c>
      <c r="C20" s="78">
        <v>236729</v>
      </c>
      <c r="D20" s="77">
        <f t="shared" si="0"/>
        <v>11.983670457340725</v>
      </c>
      <c r="E20" s="78">
        <v>194709</v>
      </c>
      <c r="F20" s="78">
        <v>227111</v>
      </c>
      <c r="G20" s="77">
        <f t="shared" si="1"/>
        <v>16.64124411300967</v>
      </c>
      <c r="H20" s="78">
        <v>26069</v>
      </c>
      <c r="I20" s="78">
        <v>18644</v>
      </c>
      <c r="J20" s="70">
        <f t="shared" si="2"/>
        <v>-28.482105182400552</v>
      </c>
      <c r="K20" s="69"/>
    </row>
    <row r="21" spans="1:11" ht="13" x14ac:dyDescent="0.25">
      <c r="A21" s="74" t="s">
        <v>239</v>
      </c>
      <c r="B21" s="77"/>
      <c r="C21" s="77"/>
      <c r="D21" s="77"/>
      <c r="E21" s="77"/>
      <c r="F21" s="77"/>
      <c r="G21" s="77"/>
      <c r="H21" s="77"/>
      <c r="I21" s="77"/>
      <c r="J21" s="70"/>
    </row>
    <row r="22" spans="1:11" x14ac:dyDescent="0.25">
      <c r="A22" s="76" t="s">
        <v>9</v>
      </c>
      <c r="B22" s="77">
        <v>174454</v>
      </c>
      <c r="C22" s="77">
        <v>193525</v>
      </c>
      <c r="D22" s="77">
        <f t="shared" si="0"/>
        <v>10.931821569009596</v>
      </c>
      <c r="E22" s="77">
        <v>56565</v>
      </c>
      <c r="F22" s="77">
        <v>103567</v>
      </c>
      <c r="G22" s="77">
        <f t="shared" si="1"/>
        <v>83.093785910015029</v>
      </c>
      <c r="H22" s="77">
        <v>125230</v>
      </c>
      <c r="I22" s="77">
        <v>89505</v>
      </c>
      <c r="J22" s="70">
        <f t="shared" si="2"/>
        <v>-28.527509382735765</v>
      </c>
    </row>
    <row r="23" spans="1:11" x14ac:dyDescent="0.25">
      <c r="A23" s="76" t="s">
        <v>10</v>
      </c>
      <c r="B23" s="77">
        <v>22826</v>
      </c>
      <c r="C23" s="77">
        <v>26311</v>
      </c>
      <c r="D23" s="77">
        <f t="shared" si="0"/>
        <v>15.267677210198896</v>
      </c>
      <c r="E23" s="77">
        <v>21804</v>
      </c>
      <c r="F23" s="77">
        <v>26625</v>
      </c>
      <c r="G23" s="77">
        <f t="shared" si="1"/>
        <v>22.110621904237753</v>
      </c>
      <c r="H23" s="77">
        <v>2805</v>
      </c>
      <c r="I23" s="77">
        <v>1864</v>
      </c>
      <c r="J23" s="70">
        <f t="shared" si="2"/>
        <v>-33.547237076648841</v>
      </c>
    </row>
    <row r="24" spans="1:11" x14ac:dyDescent="0.25">
      <c r="A24" s="76" t="s">
        <v>15</v>
      </c>
      <c r="B24" s="77">
        <v>3482</v>
      </c>
      <c r="C24" s="77">
        <v>7594</v>
      </c>
      <c r="D24" s="77">
        <f t="shared" si="0"/>
        <v>118.09304997128088</v>
      </c>
      <c r="E24" s="77">
        <v>3683</v>
      </c>
      <c r="F24" s="77">
        <v>7707</v>
      </c>
      <c r="G24" s="77">
        <f t="shared" si="1"/>
        <v>109.25875644854739</v>
      </c>
      <c r="H24" s="77">
        <v>0</v>
      </c>
      <c r="I24" s="77">
        <v>0</v>
      </c>
      <c r="J24" s="70"/>
    </row>
    <row r="25" spans="1:11" x14ac:dyDescent="0.25">
      <c r="A25" s="76" t="s">
        <v>16</v>
      </c>
      <c r="B25" s="77">
        <v>499</v>
      </c>
      <c r="C25" s="77">
        <v>631</v>
      </c>
      <c r="D25" s="77">
        <f t="shared" si="0"/>
        <v>26.452905811623246</v>
      </c>
      <c r="E25" s="77">
        <v>495</v>
      </c>
      <c r="F25" s="77">
        <v>612</v>
      </c>
      <c r="G25" s="77">
        <f t="shared" si="1"/>
        <v>23.636363636363637</v>
      </c>
      <c r="H25" s="77">
        <v>0</v>
      </c>
      <c r="I25" s="77">
        <v>0</v>
      </c>
      <c r="J25" s="70"/>
    </row>
    <row r="26" spans="1:11" ht="13" x14ac:dyDescent="0.25">
      <c r="A26" s="74" t="s">
        <v>17</v>
      </c>
      <c r="B26" s="78">
        <v>201261</v>
      </c>
      <c r="C26" s="78">
        <v>228061</v>
      </c>
      <c r="D26" s="77">
        <f t="shared" si="0"/>
        <v>13.316042352964558</v>
      </c>
      <c r="E26" s="78">
        <v>82547</v>
      </c>
      <c r="F26" s="78">
        <v>138511</v>
      </c>
      <c r="G26" s="77">
        <f t="shared" si="1"/>
        <v>67.796528038571964</v>
      </c>
      <c r="H26" s="78">
        <v>128035</v>
      </c>
      <c r="I26" s="78">
        <v>91369</v>
      </c>
      <c r="J26" s="70">
        <f t="shared" si="2"/>
        <v>-28.637481938532432</v>
      </c>
      <c r="K26" s="69"/>
    </row>
    <row r="27" spans="1:11" ht="13" x14ac:dyDescent="0.25">
      <c r="A27" s="74" t="s">
        <v>240</v>
      </c>
      <c r="B27" s="77"/>
      <c r="C27" s="77"/>
      <c r="D27" s="77"/>
      <c r="E27" s="77"/>
      <c r="F27" s="77"/>
      <c r="G27" s="77"/>
      <c r="H27" s="77"/>
      <c r="I27" s="77"/>
      <c r="J27" s="70"/>
    </row>
    <row r="28" spans="1:11" x14ac:dyDescent="0.25">
      <c r="A28" s="76" t="s">
        <v>18</v>
      </c>
      <c r="B28" s="77">
        <v>1073167</v>
      </c>
      <c r="C28" s="77">
        <v>1285539</v>
      </c>
      <c r="D28" s="77">
        <f t="shared" si="0"/>
        <v>19.78927790362544</v>
      </c>
      <c r="E28" s="77">
        <v>1054405</v>
      </c>
      <c r="F28" s="77">
        <v>1221185</v>
      </c>
      <c r="G28" s="77">
        <f t="shared" si="1"/>
        <v>15.817451548503659</v>
      </c>
      <c r="H28" s="77">
        <v>84828</v>
      </c>
      <c r="I28" s="77">
        <v>82756</v>
      </c>
      <c r="J28" s="70">
        <f t="shared" si="2"/>
        <v>-2.4425897109444992</v>
      </c>
    </row>
    <row r="29" spans="1:11" x14ac:dyDescent="0.25">
      <c r="A29" s="76" t="s">
        <v>19</v>
      </c>
      <c r="B29" s="77">
        <v>3390098</v>
      </c>
      <c r="C29" s="77">
        <v>3215352</v>
      </c>
      <c r="D29" s="77">
        <f t="shared" si="0"/>
        <v>-5.1546002504942336</v>
      </c>
      <c r="E29" s="77">
        <v>2444410</v>
      </c>
      <c r="F29" s="77">
        <v>2532781</v>
      </c>
      <c r="G29" s="77">
        <f t="shared" si="1"/>
        <v>3.6152282145793873</v>
      </c>
      <c r="H29" s="77">
        <v>1009471</v>
      </c>
      <c r="I29" s="77">
        <v>762797</v>
      </c>
      <c r="J29" s="70">
        <f t="shared" si="2"/>
        <v>-24.435966956950718</v>
      </c>
    </row>
    <row r="30" spans="1:11" x14ac:dyDescent="0.25">
      <c r="A30" s="76" t="s">
        <v>20</v>
      </c>
      <c r="B30" s="77">
        <v>118312</v>
      </c>
      <c r="C30" s="77">
        <v>104068</v>
      </c>
      <c r="D30" s="77">
        <f t="shared" si="0"/>
        <v>-12.039353573602002</v>
      </c>
      <c r="E30" s="77">
        <v>131309</v>
      </c>
      <c r="F30" s="77">
        <v>105064</v>
      </c>
      <c r="G30" s="77">
        <f t="shared" si="1"/>
        <v>-19.987205751319408</v>
      </c>
      <c r="H30" s="77">
        <v>1602</v>
      </c>
      <c r="I30" s="77">
        <v>960</v>
      </c>
      <c r="J30" s="70">
        <f t="shared" si="2"/>
        <v>-40.074906367041194</v>
      </c>
    </row>
    <row r="31" spans="1:11" ht="13" x14ac:dyDescent="0.25">
      <c r="A31" s="74" t="s">
        <v>21</v>
      </c>
      <c r="B31" s="78">
        <v>4581577</v>
      </c>
      <c r="C31" s="78">
        <v>4604959</v>
      </c>
      <c r="D31" s="77">
        <f t="shared" si="0"/>
        <v>0.51034829273850468</v>
      </c>
      <c r="E31" s="78">
        <v>3630124</v>
      </c>
      <c r="F31" s="78">
        <v>3859030</v>
      </c>
      <c r="G31" s="77">
        <f t="shared" si="1"/>
        <v>6.3057350107048684</v>
      </c>
      <c r="H31" s="78">
        <v>1095901</v>
      </c>
      <c r="I31" s="78">
        <v>846513</v>
      </c>
      <c r="J31" s="70">
        <f t="shared" si="2"/>
        <v>-22.756435115945692</v>
      </c>
      <c r="K31" s="69"/>
    </row>
    <row r="32" spans="1:11" ht="13" x14ac:dyDescent="0.25">
      <c r="A32" s="74" t="s">
        <v>22</v>
      </c>
      <c r="B32" s="78">
        <v>827</v>
      </c>
      <c r="C32" s="78">
        <v>534</v>
      </c>
      <c r="D32" s="77">
        <f t="shared" si="0"/>
        <v>-35.429262394195888</v>
      </c>
      <c r="E32" s="78">
        <v>58</v>
      </c>
      <c r="F32" s="78">
        <v>151</v>
      </c>
      <c r="G32" s="77">
        <f t="shared" si="1"/>
        <v>160.34482758620689</v>
      </c>
      <c r="H32" s="78">
        <v>810</v>
      </c>
      <c r="I32" s="78">
        <v>456</v>
      </c>
      <c r="J32" s="70">
        <f t="shared" si="2"/>
        <v>-43.703703703703702</v>
      </c>
    </row>
    <row r="33" spans="1:10" ht="13" x14ac:dyDescent="0.25">
      <c r="A33" s="79" t="s">
        <v>236</v>
      </c>
      <c r="B33" s="78">
        <v>5890266</v>
      </c>
      <c r="C33" s="78">
        <v>6157013</v>
      </c>
      <c r="D33" s="77">
        <f t="shared" si="0"/>
        <v>4.5286070272547958</v>
      </c>
      <c r="E33" s="78">
        <v>4668562</v>
      </c>
      <c r="F33" s="78">
        <v>5159758</v>
      </c>
      <c r="G33" s="77">
        <f t="shared" si="1"/>
        <v>10.521355398086177</v>
      </c>
      <c r="H33" s="78">
        <v>1390178</v>
      </c>
      <c r="I33" s="78">
        <v>1127513</v>
      </c>
      <c r="J33" s="70">
        <f t="shared" si="2"/>
        <v>-18.89434302657645</v>
      </c>
    </row>
    <row r="34" spans="1:10" x14ac:dyDescent="0.25">
      <c r="A34" s="80" t="s">
        <v>251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0" x14ac:dyDescent="0.25">
      <c r="A35" s="81" t="s">
        <v>253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x14ac:dyDescent="0.25">
      <c r="A36" s="5"/>
    </row>
    <row r="37" spans="1:10" x14ac:dyDescent="0.25">
      <c r="A37" s="55" t="s">
        <v>260</v>
      </c>
    </row>
  </sheetData>
  <mergeCells count="9">
    <mergeCell ref="A1:J1"/>
    <mergeCell ref="B2:J2"/>
    <mergeCell ref="A4:A5"/>
    <mergeCell ref="B3:D3"/>
    <mergeCell ref="B4:D4"/>
    <mergeCell ref="E3:G3"/>
    <mergeCell ref="E4:G4"/>
    <mergeCell ref="H3:J3"/>
    <mergeCell ref="H4:J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    © Society of Indian Automobile Manufacturers (SIAM)&amp;RPage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zoomScaleNormal="100" zoomScaleSheetLayoutView="100" workbookViewId="0">
      <pane xSplit="1" ySplit="6" topLeftCell="B7" activePane="bottomRight" state="frozen"/>
      <selection activeCell="C16" sqref="C16"/>
      <selection pane="topRight" activeCell="C16" sqref="C16"/>
      <selection pane="bottomLeft" activeCell="C16" sqref="C16"/>
      <selection pane="bottomRight" activeCell="C6" sqref="C6"/>
    </sheetView>
  </sheetViews>
  <sheetFormatPr defaultColWidth="9.1796875" defaultRowHeight="12.5" x14ac:dyDescent="0.25"/>
  <cols>
    <col min="1" max="1" width="36.54296875" style="1" customWidth="1"/>
    <col min="2" max="13" width="11.7265625" style="1" customWidth="1"/>
    <col min="14" max="16384" width="9.1796875" style="1"/>
  </cols>
  <sheetData>
    <row r="1" spans="1:13" s="64" customFormat="1" ht="13" x14ac:dyDescent="0.25">
      <c r="A1" s="98" t="s">
        <v>257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64" customFormat="1" ht="13" x14ac:dyDescent="0.25">
      <c r="A2" s="101" t="s">
        <v>247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64" customFormat="1" x14ac:dyDescent="0.25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s="64" customFormat="1" ht="13" x14ac:dyDescent="0.25">
      <c r="A4" s="21" t="s">
        <v>1</v>
      </c>
      <c r="B4" s="107" t="s">
        <v>2</v>
      </c>
      <c r="C4" s="108"/>
      <c r="D4" s="108"/>
      <c r="E4" s="108"/>
      <c r="F4" s="107" t="s">
        <v>3</v>
      </c>
      <c r="G4" s="108"/>
      <c r="H4" s="108"/>
      <c r="I4" s="108"/>
      <c r="J4" s="109" t="s">
        <v>4</v>
      </c>
      <c r="K4" s="108"/>
      <c r="L4" s="108"/>
      <c r="M4" s="108"/>
    </row>
    <row r="5" spans="1:13" s="64" customFormat="1" ht="13" x14ac:dyDescent="0.25">
      <c r="A5" s="65" t="s">
        <v>5</v>
      </c>
      <c r="B5" s="107" t="s">
        <v>24</v>
      </c>
      <c r="C5" s="108"/>
      <c r="D5" s="107" t="s">
        <v>6</v>
      </c>
      <c r="E5" s="108"/>
      <c r="F5" s="107" t="s">
        <v>24</v>
      </c>
      <c r="G5" s="108"/>
      <c r="H5" s="107" t="s">
        <v>6</v>
      </c>
      <c r="I5" s="108"/>
      <c r="J5" s="109" t="s">
        <v>24</v>
      </c>
      <c r="K5" s="108"/>
      <c r="L5" s="107" t="s">
        <v>6</v>
      </c>
      <c r="M5" s="108"/>
    </row>
    <row r="6" spans="1:13" s="64" customFormat="1" ht="13" x14ac:dyDescent="0.25">
      <c r="A6" s="66" t="s">
        <v>25</v>
      </c>
      <c r="B6" s="67">
        <v>2021</v>
      </c>
      <c r="C6" s="67">
        <v>2022</v>
      </c>
      <c r="D6" s="67" t="s">
        <v>242</v>
      </c>
      <c r="E6" s="67" t="s">
        <v>243</v>
      </c>
      <c r="F6" s="67">
        <v>2021</v>
      </c>
      <c r="G6" s="67">
        <v>2022</v>
      </c>
      <c r="H6" s="67" t="s">
        <v>242</v>
      </c>
      <c r="I6" s="67" t="s">
        <v>243</v>
      </c>
      <c r="J6" s="68">
        <v>2021</v>
      </c>
      <c r="K6" s="67">
        <v>2022</v>
      </c>
      <c r="L6" s="67" t="s">
        <v>242</v>
      </c>
      <c r="M6" s="67" t="s">
        <v>243</v>
      </c>
    </row>
    <row r="7" spans="1:13" ht="13" x14ac:dyDescent="0.25">
      <c r="A7" s="15" t="s">
        <v>238</v>
      </c>
      <c r="B7" s="16"/>
      <c r="C7" s="9"/>
      <c r="D7" s="9"/>
      <c r="E7" s="10"/>
      <c r="F7" s="16"/>
      <c r="G7" s="9"/>
      <c r="H7" s="9"/>
      <c r="I7" s="10"/>
      <c r="J7" s="9"/>
      <c r="K7" s="9"/>
      <c r="L7" s="9"/>
      <c r="M7" s="10"/>
    </row>
    <row r="8" spans="1:13" ht="13" x14ac:dyDescent="0.25">
      <c r="A8" s="15" t="s">
        <v>58</v>
      </c>
      <c r="B8" s="16"/>
      <c r="C8" s="9"/>
      <c r="D8" s="9"/>
      <c r="E8" s="10"/>
      <c r="F8" s="16"/>
      <c r="G8" s="9"/>
      <c r="H8" s="9"/>
      <c r="I8" s="10"/>
      <c r="J8" s="9"/>
      <c r="K8" s="9"/>
      <c r="L8" s="9"/>
      <c r="M8" s="10"/>
    </row>
    <row r="9" spans="1:13" x14ac:dyDescent="0.25">
      <c r="A9" s="16" t="s">
        <v>28</v>
      </c>
      <c r="B9" s="49" t="s">
        <v>235</v>
      </c>
      <c r="C9" s="42" t="s">
        <v>235</v>
      </c>
      <c r="D9" s="3">
        <v>5595</v>
      </c>
      <c r="E9" s="11" t="s">
        <v>235</v>
      </c>
      <c r="F9" s="18" t="s">
        <v>235</v>
      </c>
      <c r="G9" s="3" t="s">
        <v>235</v>
      </c>
      <c r="H9" s="3">
        <v>2006</v>
      </c>
      <c r="I9" s="11" t="s">
        <v>235</v>
      </c>
      <c r="J9" s="3" t="s">
        <v>235</v>
      </c>
      <c r="K9" s="3" t="s">
        <v>235</v>
      </c>
      <c r="L9" s="3">
        <v>2640</v>
      </c>
      <c r="M9" s="11" t="s">
        <v>235</v>
      </c>
    </row>
    <row r="10" spans="1:13" x14ac:dyDescent="0.25">
      <c r="A10" s="16" t="s">
        <v>29</v>
      </c>
      <c r="B10" s="49">
        <v>10950</v>
      </c>
      <c r="C10" s="42">
        <v>8761</v>
      </c>
      <c r="D10" s="3">
        <v>70120</v>
      </c>
      <c r="E10" s="11">
        <v>83186</v>
      </c>
      <c r="F10" s="18">
        <v>7888</v>
      </c>
      <c r="G10" s="3">
        <v>6703</v>
      </c>
      <c r="H10" s="3">
        <v>56554</v>
      </c>
      <c r="I10" s="11">
        <v>66061</v>
      </c>
      <c r="J10" s="3">
        <v>1069</v>
      </c>
      <c r="K10" s="3">
        <v>1366</v>
      </c>
      <c r="L10" s="3">
        <v>12317</v>
      </c>
      <c r="M10" s="11">
        <v>16695</v>
      </c>
    </row>
    <row r="11" spans="1:13" x14ac:dyDescent="0.25">
      <c r="A11" s="16" t="s">
        <v>30</v>
      </c>
      <c r="B11" s="49">
        <v>26250</v>
      </c>
      <c r="C11" s="42">
        <v>34274</v>
      </c>
      <c r="D11" s="3">
        <v>236028</v>
      </c>
      <c r="E11" s="11">
        <v>283874</v>
      </c>
      <c r="F11" s="18">
        <v>13296</v>
      </c>
      <c r="G11" s="3">
        <v>18731</v>
      </c>
      <c r="H11" s="3">
        <v>167781</v>
      </c>
      <c r="I11" s="11">
        <v>195369</v>
      </c>
      <c r="J11" s="3">
        <v>10598</v>
      </c>
      <c r="K11" s="3">
        <v>13651</v>
      </c>
      <c r="L11" s="3">
        <v>68161</v>
      </c>
      <c r="M11" s="11">
        <v>86337</v>
      </c>
    </row>
    <row r="12" spans="1:13" x14ac:dyDescent="0.25">
      <c r="A12" s="16" t="s">
        <v>33</v>
      </c>
      <c r="B12" s="49">
        <v>0</v>
      </c>
      <c r="C12" s="42">
        <v>0</v>
      </c>
      <c r="D12" s="3">
        <v>0</v>
      </c>
      <c r="E12" s="11">
        <v>0</v>
      </c>
      <c r="F12" s="18">
        <v>7</v>
      </c>
      <c r="G12" s="3">
        <v>0</v>
      </c>
      <c r="H12" s="3">
        <v>29</v>
      </c>
      <c r="I12" s="11">
        <v>214</v>
      </c>
      <c r="J12" s="3">
        <v>0</v>
      </c>
      <c r="K12" s="3">
        <v>0</v>
      </c>
      <c r="L12" s="3">
        <v>2</v>
      </c>
      <c r="M12" s="11">
        <v>0</v>
      </c>
    </row>
    <row r="13" spans="1:13" x14ac:dyDescent="0.25">
      <c r="A13" s="16" t="s">
        <v>34</v>
      </c>
      <c r="B13" s="49">
        <v>107928</v>
      </c>
      <c r="C13" s="42">
        <v>86582</v>
      </c>
      <c r="D13" s="3">
        <v>791845</v>
      </c>
      <c r="E13" s="11">
        <v>1005441</v>
      </c>
      <c r="F13" s="18">
        <v>86869</v>
      </c>
      <c r="G13" s="3">
        <v>68421</v>
      </c>
      <c r="H13" s="3">
        <v>641703</v>
      </c>
      <c r="I13" s="11">
        <v>822985</v>
      </c>
      <c r="J13" s="3">
        <v>16783</v>
      </c>
      <c r="K13" s="3">
        <v>20568</v>
      </c>
      <c r="L13" s="3">
        <v>131490</v>
      </c>
      <c r="M13" s="11">
        <v>154947</v>
      </c>
    </row>
    <row r="14" spans="1:13" x14ac:dyDescent="0.25">
      <c r="A14" s="16" t="s">
        <v>36</v>
      </c>
      <c r="B14" s="49">
        <v>2879</v>
      </c>
      <c r="C14" s="42">
        <v>3796</v>
      </c>
      <c r="D14" s="3">
        <v>23590</v>
      </c>
      <c r="E14" s="11">
        <v>36318</v>
      </c>
      <c r="F14" s="18">
        <v>227</v>
      </c>
      <c r="G14" s="3">
        <v>0</v>
      </c>
      <c r="H14" s="3">
        <v>1493</v>
      </c>
      <c r="I14" s="11">
        <v>0</v>
      </c>
      <c r="J14" s="3">
        <v>3319</v>
      </c>
      <c r="K14" s="3">
        <v>4675</v>
      </c>
      <c r="L14" s="3">
        <v>22442</v>
      </c>
      <c r="M14" s="11">
        <v>36468</v>
      </c>
    </row>
    <row r="15" spans="1:13" x14ac:dyDescent="0.25">
      <c r="A15" s="16" t="s">
        <v>38</v>
      </c>
      <c r="B15" s="49">
        <v>2521</v>
      </c>
      <c r="C15" s="42">
        <v>1840</v>
      </c>
      <c r="D15" s="3">
        <v>26969</v>
      </c>
      <c r="E15" s="11">
        <v>23520</v>
      </c>
      <c r="F15" s="18">
        <v>1056</v>
      </c>
      <c r="G15" s="3">
        <v>1827</v>
      </c>
      <c r="H15" s="3">
        <v>19806</v>
      </c>
      <c r="I15" s="11">
        <v>16398</v>
      </c>
      <c r="J15" s="3">
        <v>1567</v>
      </c>
      <c r="K15" s="3">
        <v>695</v>
      </c>
      <c r="L15" s="3">
        <v>8495</v>
      </c>
      <c r="M15" s="11">
        <v>7414</v>
      </c>
    </row>
    <row r="16" spans="1:13" x14ac:dyDescent="0.25">
      <c r="A16" s="16" t="s">
        <v>39</v>
      </c>
      <c r="B16" s="49">
        <v>0</v>
      </c>
      <c r="C16" s="42">
        <v>1566</v>
      </c>
      <c r="D16" s="3">
        <v>6627</v>
      </c>
      <c r="E16" s="11">
        <v>22146</v>
      </c>
      <c r="F16" s="18">
        <v>338</v>
      </c>
      <c r="G16" s="3">
        <v>2495</v>
      </c>
      <c r="H16" s="3">
        <v>6751</v>
      </c>
      <c r="I16" s="11">
        <v>20445</v>
      </c>
      <c r="J16" s="3">
        <v>0</v>
      </c>
      <c r="K16" s="3">
        <v>0</v>
      </c>
      <c r="L16" s="3">
        <v>0</v>
      </c>
      <c r="M16" s="11">
        <v>0</v>
      </c>
    </row>
    <row r="17" spans="1:13" x14ac:dyDescent="0.25">
      <c r="A17" s="16" t="s">
        <v>255</v>
      </c>
      <c r="B17" s="49" t="s">
        <v>235</v>
      </c>
      <c r="C17" s="42" t="s">
        <v>235</v>
      </c>
      <c r="D17" s="3">
        <v>105695</v>
      </c>
      <c r="E17" s="11">
        <v>135198</v>
      </c>
      <c r="F17" s="18" t="s">
        <v>235</v>
      </c>
      <c r="G17" s="3" t="s">
        <v>235</v>
      </c>
      <c r="H17" s="3">
        <v>105226</v>
      </c>
      <c r="I17" s="11">
        <v>135177</v>
      </c>
      <c r="J17" s="3" t="s">
        <v>235</v>
      </c>
      <c r="K17" s="3" t="s">
        <v>235</v>
      </c>
      <c r="L17" s="3">
        <v>366</v>
      </c>
      <c r="M17" s="11">
        <v>150</v>
      </c>
    </row>
    <row r="18" spans="1:13" x14ac:dyDescent="0.25">
      <c r="A18" s="16" t="s">
        <v>40</v>
      </c>
      <c r="B18" s="49">
        <v>6</v>
      </c>
      <c r="C18" s="42">
        <v>33</v>
      </c>
      <c r="D18" s="3">
        <v>673</v>
      </c>
      <c r="E18" s="11">
        <v>722</v>
      </c>
      <c r="F18" s="18">
        <v>2360</v>
      </c>
      <c r="G18" s="3">
        <v>4536</v>
      </c>
      <c r="H18" s="3">
        <v>18467</v>
      </c>
      <c r="I18" s="11">
        <v>29616</v>
      </c>
      <c r="J18" s="3">
        <v>0</v>
      </c>
      <c r="K18" s="3">
        <v>0</v>
      </c>
      <c r="L18" s="3">
        <v>0</v>
      </c>
      <c r="M18" s="11">
        <v>0</v>
      </c>
    </row>
    <row r="19" spans="1:13" x14ac:dyDescent="0.25">
      <c r="A19" s="16" t="s">
        <v>41</v>
      </c>
      <c r="B19" s="49">
        <v>4521</v>
      </c>
      <c r="C19" s="42">
        <v>4417</v>
      </c>
      <c r="D19" s="3">
        <v>40903</v>
      </c>
      <c r="E19" s="11">
        <v>25020</v>
      </c>
      <c r="F19" s="18">
        <v>832</v>
      </c>
      <c r="G19" s="3">
        <v>1888</v>
      </c>
      <c r="H19" s="3">
        <v>9949</v>
      </c>
      <c r="I19" s="11">
        <v>13566</v>
      </c>
      <c r="J19" s="3">
        <v>3514</v>
      </c>
      <c r="K19" s="3">
        <v>2939</v>
      </c>
      <c r="L19" s="3">
        <v>29796</v>
      </c>
      <c r="M19" s="11">
        <v>14278</v>
      </c>
    </row>
    <row r="20" spans="1:13" ht="13" x14ac:dyDescent="0.25">
      <c r="A20" s="15" t="s">
        <v>59</v>
      </c>
      <c r="B20" s="50">
        <f>SUM(B9:B19)</f>
        <v>155055</v>
      </c>
      <c r="C20" s="43">
        <f t="shared" ref="C20:G20" si="0">SUM(C9:C19)</f>
        <v>141269</v>
      </c>
      <c r="D20" s="4">
        <f t="shared" si="0"/>
        <v>1308045</v>
      </c>
      <c r="E20" s="12">
        <f t="shared" si="0"/>
        <v>1615425</v>
      </c>
      <c r="F20" s="19">
        <f t="shared" si="0"/>
        <v>112873</v>
      </c>
      <c r="G20" s="4">
        <f t="shared" si="0"/>
        <v>104601</v>
      </c>
      <c r="H20" s="4">
        <f>SUM(H9:H19)</f>
        <v>1029765</v>
      </c>
      <c r="I20" s="12">
        <f t="shared" ref="I20" si="1">SUM(I9:I19)</f>
        <v>1299831</v>
      </c>
      <c r="J20" s="4">
        <f t="shared" ref="J20" si="2">SUM(J9:J19)</f>
        <v>36850</v>
      </c>
      <c r="K20" s="4">
        <f t="shared" ref="K20" si="3">SUM(K9:K19)</f>
        <v>43894</v>
      </c>
      <c r="L20" s="4">
        <f t="shared" ref="L20" si="4">SUM(L9:L19)</f>
        <v>275709</v>
      </c>
      <c r="M20" s="12">
        <f t="shared" ref="M20" si="5">SUM(M9:M19)</f>
        <v>316289</v>
      </c>
    </row>
    <row r="21" spans="1:13" ht="13" x14ac:dyDescent="0.25">
      <c r="A21" s="15" t="s">
        <v>60</v>
      </c>
      <c r="B21" s="51"/>
      <c r="C21" s="44"/>
      <c r="D21" s="13"/>
      <c r="E21" s="14"/>
      <c r="F21" s="20"/>
      <c r="G21" s="13"/>
      <c r="H21" s="13"/>
      <c r="I21" s="14"/>
      <c r="J21" s="13"/>
      <c r="K21" s="13"/>
      <c r="L21" s="13"/>
      <c r="M21" s="14"/>
    </row>
    <row r="22" spans="1:13" x14ac:dyDescent="0.25">
      <c r="A22" s="16" t="s">
        <v>26</v>
      </c>
      <c r="B22" s="49">
        <v>983</v>
      </c>
      <c r="C22" s="42">
        <v>519</v>
      </c>
      <c r="D22" s="3">
        <v>12804</v>
      </c>
      <c r="E22" s="11">
        <v>13187</v>
      </c>
      <c r="F22" s="18">
        <v>916</v>
      </c>
      <c r="G22" s="3">
        <v>769</v>
      </c>
      <c r="H22" s="3">
        <v>8795</v>
      </c>
      <c r="I22" s="11">
        <v>10163</v>
      </c>
      <c r="J22" s="3">
        <v>189</v>
      </c>
      <c r="K22" s="3">
        <v>188</v>
      </c>
      <c r="L22" s="3">
        <v>4796</v>
      </c>
      <c r="M22" s="11">
        <v>3622</v>
      </c>
    </row>
    <row r="23" spans="1:13" x14ac:dyDescent="0.25">
      <c r="A23" s="16" t="s">
        <v>27</v>
      </c>
      <c r="B23" s="49">
        <v>100</v>
      </c>
      <c r="C23" s="42">
        <v>58</v>
      </c>
      <c r="D23" s="3">
        <v>271</v>
      </c>
      <c r="E23" s="11">
        <v>534</v>
      </c>
      <c r="F23" s="18">
        <v>68</v>
      </c>
      <c r="G23" s="3">
        <v>37</v>
      </c>
      <c r="H23" s="3">
        <v>190</v>
      </c>
      <c r="I23" s="11">
        <v>540</v>
      </c>
      <c r="J23" s="3">
        <v>0</v>
      </c>
      <c r="K23" s="3">
        <v>1</v>
      </c>
      <c r="L23" s="3">
        <v>0</v>
      </c>
      <c r="M23" s="11">
        <v>5</v>
      </c>
    </row>
    <row r="24" spans="1:13" x14ac:dyDescent="0.25">
      <c r="A24" s="16" t="s">
        <v>28</v>
      </c>
      <c r="B24" s="49" t="s">
        <v>235</v>
      </c>
      <c r="C24" s="42" t="s">
        <v>235</v>
      </c>
      <c r="D24" s="3">
        <v>33742</v>
      </c>
      <c r="E24" s="11" t="s">
        <v>235</v>
      </c>
      <c r="F24" s="18" t="s">
        <v>235</v>
      </c>
      <c r="G24" s="3" t="s">
        <v>235</v>
      </c>
      <c r="H24" s="3">
        <v>13812</v>
      </c>
      <c r="I24" s="11" t="s">
        <v>235</v>
      </c>
      <c r="J24" s="3" t="s">
        <v>235</v>
      </c>
      <c r="K24" s="3" t="s">
        <v>235</v>
      </c>
      <c r="L24" s="3">
        <v>15382</v>
      </c>
      <c r="M24" s="11" t="s">
        <v>235</v>
      </c>
    </row>
    <row r="25" spans="1:13" x14ac:dyDescent="0.25">
      <c r="A25" s="16" t="s">
        <v>29</v>
      </c>
      <c r="B25" s="49">
        <v>186</v>
      </c>
      <c r="C25" s="42">
        <v>470</v>
      </c>
      <c r="D25" s="3">
        <v>5368</v>
      </c>
      <c r="E25" s="11">
        <v>5370</v>
      </c>
      <c r="F25" s="18">
        <v>85</v>
      </c>
      <c r="G25" s="3">
        <v>359</v>
      </c>
      <c r="H25" s="3">
        <v>4852</v>
      </c>
      <c r="I25" s="11">
        <v>4758</v>
      </c>
      <c r="J25" s="3">
        <v>84</v>
      </c>
      <c r="K25" s="3">
        <v>22</v>
      </c>
      <c r="L25" s="3">
        <v>714</v>
      </c>
      <c r="M25" s="11">
        <v>423</v>
      </c>
    </row>
    <row r="26" spans="1:13" x14ac:dyDescent="0.25">
      <c r="A26" s="16" t="s">
        <v>30</v>
      </c>
      <c r="B26" s="49">
        <v>26850</v>
      </c>
      <c r="C26" s="42">
        <v>18603</v>
      </c>
      <c r="D26" s="3">
        <v>213072</v>
      </c>
      <c r="E26" s="11">
        <v>251003</v>
      </c>
      <c r="F26" s="18">
        <v>19016</v>
      </c>
      <c r="G26" s="3">
        <v>20100</v>
      </c>
      <c r="H26" s="3">
        <v>181047</v>
      </c>
      <c r="I26" s="11">
        <v>224470</v>
      </c>
      <c r="J26" s="3">
        <v>6023</v>
      </c>
      <c r="K26" s="3">
        <v>5370</v>
      </c>
      <c r="L26" s="3">
        <v>31898</v>
      </c>
      <c r="M26" s="11">
        <v>32762</v>
      </c>
    </row>
    <row r="27" spans="1:13" x14ac:dyDescent="0.25">
      <c r="A27" s="16" t="s">
        <v>31</v>
      </c>
      <c r="B27" s="49">
        <v>268</v>
      </c>
      <c r="C27" s="42">
        <v>3</v>
      </c>
      <c r="D27" s="3">
        <v>1310</v>
      </c>
      <c r="E27" s="11">
        <v>1875</v>
      </c>
      <c r="F27" s="18">
        <v>136</v>
      </c>
      <c r="G27" s="3">
        <v>83</v>
      </c>
      <c r="H27" s="3">
        <v>587</v>
      </c>
      <c r="I27" s="11">
        <v>496</v>
      </c>
      <c r="J27" s="3">
        <v>0</v>
      </c>
      <c r="K27" s="3">
        <v>-51</v>
      </c>
      <c r="L27" s="3">
        <v>141</v>
      </c>
      <c r="M27" s="11">
        <v>428</v>
      </c>
    </row>
    <row r="28" spans="1:13" x14ac:dyDescent="0.25">
      <c r="A28" s="16" t="s">
        <v>32</v>
      </c>
      <c r="B28" s="49">
        <v>14000</v>
      </c>
      <c r="C28" s="42">
        <v>30676</v>
      </c>
      <c r="D28" s="3">
        <v>162337</v>
      </c>
      <c r="E28" s="11">
        <v>268884</v>
      </c>
      <c r="F28" s="18">
        <v>7797</v>
      </c>
      <c r="G28" s="3">
        <v>15184</v>
      </c>
      <c r="H28" s="3">
        <v>126725</v>
      </c>
      <c r="I28" s="11">
        <v>194494</v>
      </c>
      <c r="J28" s="3">
        <v>3603</v>
      </c>
      <c r="K28" s="3">
        <v>9462</v>
      </c>
      <c r="L28" s="3">
        <v>34341</v>
      </c>
      <c r="M28" s="11">
        <v>65540</v>
      </c>
    </row>
    <row r="29" spans="1:13" x14ac:dyDescent="0.25">
      <c r="A29" s="16" t="s">
        <v>33</v>
      </c>
      <c r="B29" s="49">
        <v>11157</v>
      </c>
      <c r="C29" s="42">
        <v>25481</v>
      </c>
      <c r="D29" s="3">
        <v>150582</v>
      </c>
      <c r="E29" s="11">
        <v>256496</v>
      </c>
      <c r="F29" s="18">
        <v>17469</v>
      </c>
      <c r="G29" s="3">
        <v>28333</v>
      </c>
      <c r="H29" s="3">
        <v>148903</v>
      </c>
      <c r="I29" s="11">
        <v>257849</v>
      </c>
      <c r="J29" s="3">
        <v>873</v>
      </c>
      <c r="K29" s="3">
        <v>1331</v>
      </c>
      <c r="L29" s="3">
        <v>6767</v>
      </c>
      <c r="M29" s="11">
        <v>6775</v>
      </c>
    </row>
    <row r="30" spans="1:13" x14ac:dyDescent="0.25">
      <c r="A30" s="16" t="s">
        <v>34</v>
      </c>
      <c r="B30" s="49">
        <v>31794</v>
      </c>
      <c r="C30" s="42">
        <v>27303</v>
      </c>
      <c r="D30" s="3">
        <v>267711</v>
      </c>
      <c r="E30" s="11">
        <v>291375</v>
      </c>
      <c r="F30" s="18">
        <v>26982</v>
      </c>
      <c r="G30" s="3">
        <v>33008</v>
      </c>
      <c r="H30" s="3">
        <v>213716</v>
      </c>
      <c r="I30" s="11">
        <v>260172</v>
      </c>
      <c r="J30" s="3">
        <v>5166</v>
      </c>
      <c r="K30" s="3">
        <v>1032</v>
      </c>
      <c r="L30" s="3">
        <v>35566</v>
      </c>
      <c r="M30" s="11">
        <v>36911</v>
      </c>
    </row>
    <row r="31" spans="1:13" x14ac:dyDescent="0.25">
      <c r="A31" s="16" t="s">
        <v>35</v>
      </c>
      <c r="B31" s="49">
        <v>3901</v>
      </c>
      <c r="C31" s="42">
        <v>4724</v>
      </c>
      <c r="D31" s="3">
        <v>28114</v>
      </c>
      <c r="E31" s="11">
        <v>39932</v>
      </c>
      <c r="F31" s="18">
        <v>2550</v>
      </c>
      <c r="G31" s="3">
        <v>3899</v>
      </c>
      <c r="H31" s="3">
        <v>26814</v>
      </c>
      <c r="I31" s="11">
        <v>34508</v>
      </c>
      <c r="J31" s="3">
        <v>32</v>
      </c>
      <c r="K31" s="3">
        <v>0</v>
      </c>
      <c r="L31" s="3">
        <v>32</v>
      </c>
      <c r="M31" s="11">
        <v>12</v>
      </c>
    </row>
    <row r="32" spans="1:13" x14ac:dyDescent="0.25">
      <c r="A32" s="16" t="s">
        <v>36</v>
      </c>
      <c r="B32" s="49">
        <v>4179</v>
      </c>
      <c r="C32" s="42">
        <v>2781</v>
      </c>
      <c r="D32" s="3">
        <v>33446</v>
      </c>
      <c r="E32" s="11">
        <v>37128</v>
      </c>
      <c r="F32" s="18">
        <v>2783</v>
      </c>
      <c r="G32" s="3">
        <v>2020</v>
      </c>
      <c r="H32" s="3">
        <v>26472</v>
      </c>
      <c r="I32" s="11">
        <v>25364</v>
      </c>
      <c r="J32" s="3">
        <v>697</v>
      </c>
      <c r="K32" s="3">
        <v>2296</v>
      </c>
      <c r="L32" s="3">
        <v>6155</v>
      </c>
      <c r="M32" s="11">
        <v>7616</v>
      </c>
    </row>
    <row r="33" spans="1:13" x14ac:dyDescent="0.25">
      <c r="A33" s="16" t="s">
        <v>37</v>
      </c>
      <c r="B33" s="49">
        <v>5</v>
      </c>
      <c r="C33" s="42">
        <v>291</v>
      </c>
      <c r="D33" s="3">
        <v>674</v>
      </c>
      <c r="E33" s="11">
        <v>5963</v>
      </c>
      <c r="F33" s="18">
        <v>24</v>
      </c>
      <c r="G33" s="3">
        <v>932</v>
      </c>
      <c r="H33" s="3">
        <v>624</v>
      </c>
      <c r="I33" s="11">
        <v>5915</v>
      </c>
      <c r="J33" s="3">
        <v>0</v>
      </c>
      <c r="K33" s="3">
        <v>0</v>
      </c>
      <c r="L33" s="3">
        <v>0</v>
      </c>
      <c r="M33" s="11">
        <v>0</v>
      </c>
    </row>
    <row r="34" spans="1:13" x14ac:dyDescent="0.25">
      <c r="A34" s="16" t="s">
        <v>38</v>
      </c>
      <c r="B34" s="49">
        <v>5809</v>
      </c>
      <c r="C34" s="42">
        <v>4816</v>
      </c>
      <c r="D34" s="3">
        <v>52970</v>
      </c>
      <c r="E34" s="11">
        <v>63156</v>
      </c>
      <c r="F34" s="18">
        <v>5074</v>
      </c>
      <c r="G34" s="3">
        <v>4299</v>
      </c>
      <c r="H34" s="3">
        <v>44464</v>
      </c>
      <c r="I34" s="11">
        <v>47515</v>
      </c>
      <c r="J34" s="3">
        <v>1103</v>
      </c>
      <c r="K34" s="3">
        <v>3254</v>
      </c>
      <c r="L34" s="3">
        <v>9885</v>
      </c>
      <c r="M34" s="11">
        <v>14119</v>
      </c>
    </row>
    <row r="35" spans="1:13" x14ac:dyDescent="0.25">
      <c r="A35" s="16" t="s">
        <v>39</v>
      </c>
      <c r="B35" s="49">
        <v>3703</v>
      </c>
      <c r="C35" s="42">
        <v>2069</v>
      </c>
      <c r="D35" s="3">
        <v>15783</v>
      </c>
      <c r="E35" s="11">
        <v>19737</v>
      </c>
      <c r="F35" s="18">
        <v>2896</v>
      </c>
      <c r="G35" s="3">
        <v>2293</v>
      </c>
      <c r="H35" s="3">
        <v>14091</v>
      </c>
      <c r="I35" s="11">
        <v>20156</v>
      </c>
      <c r="J35" s="3">
        <v>0</v>
      </c>
      <c r="K35" s="3">
        <v>13</v>
      </c>
      <c r="L35" s="3">
        <v>0</v>
      </c>
      <c r="M35" s="11">
        <v>288</v>
      </c>
    </row>
    <row r="36" spans="1:13" x14ac:dyDescent="0.25">
      <c r="A36" s="16" t="s">
        <v>255</v>
      </c>
      <c r="B36" s="49" t="s">
        <v>235</v>
      </c>
      <c r="C36" s="42" t="s">
        <v>235</v>
      </c>
      <c r="D36" s="3">
        <v>140994</v>
      </c>
      <c r="E36" s="11">
        <v>270261</v>
      </c>
      <c r="F36" s="18" t="s">
        <v>235</v>
      </c>
      <c r="G36" s="3" t="s">
        <v>235</v>
      </c>
      <c r="H36" s="3">
        <v>142095</v>
      </c>
      <c r="I36" s="11">
        <v>268570</v>
      </c>
      <c r="J36" s="3" t="s">
        <v>235</v>
      </c>
      <c r="K36" s="3" t="s">
        <v>235</v>
      </c>
      <c r="L36" s="3">
        <v>899</v>
      </c>
      <c r="M36" s="11">
        <v>1536</v>
      </c>
    </row>
    <row r="37" spans="1:13" x14ac:dyDescent="0.25">
      <c r="A37" s="16" t="s">
        <v>40</v>
      </c>
      <c r="B37" s="49">
        <v>4517</v>
      </c>
      <c r="C37" s="42">
        <v>9941</v>
      </c>
      <c r="D37" s="3">
        <v>52996</v>
      </c>
      <c r="E37" s="11">
        <v>98120</v>
      </c>
      <c r="F37" s="18">
        <v>8473</v>
      </c>
      <c r="G37" s="3">
        <v>5880</v>
      </c>
      <c r="H37" s="3">
        <v>72090</v>
      </c>
      <c r="I37" s="11">
        <v>97025</v>
      </c>
      <c r="J37" s="3">
        <v>0</v>
      </c>
      <c r="K37" s="3">
        <v>178</v>
      </c>
      <c r="L37" s="3">
        <v>91</v>
      </c>
      <c r="M37" s="11">
        <v>223</v>
      </c>
    </row>
    <row r="38" spans="1:13" x14ac:dyDescent="0.25">
      <c r="A38" s="16" t="s">
        <v>41</v>
      </c>
      <c r="B38" s="49">
        <v>2332</v>
      </c>
      <c r="C38" s="42">
        <v>3700</v>
      </c>
      <c r="D38" s="3">
        <v>10108</v>
      </c>
      <c r="E38" s="11">
        <v>22670</v>
      </c>
      <c r="F38" s="18">
        <v>2868</v>
      </c>
      <c r="G38" s="3">
        <v>2819</v>
      </c>
      <c r="H38" s="3">
        <v>10729</v>
      </c>
      <c r="I38" s="11">
        <v>17599</v>
      </c>
      <c r="J38" s="3">
        <v>0</v>
      </c>
      <c r="K38" s="3">
        <v>937</v>
      </c>
      <c r="L38" s="3">
        <v>0</v>
      </c>
      <c r="M38" s="11">
        <v>4193</v>
      </c>
    </row>
    <row r="39" spans="1:13" ht="13" x14ac:dyDescent="0.25">
      <c r="A39" s="15" t="s">
        <v>61</v>
      </c>
      <c r="B39" s="50">
        <f>SUM(B22:B38)</f>
        <v>109784</v>
      </c>
      <c r="C39" s="43">
        <f t="shared" ref="C39:K39" si="6">SUM(C22:C38)</f>
        <v>131435</v>
      </c>
      <c r="D39" s="4">
        <f t="shared" si="6"/>
        <v>1182282</v>
      </c>
      <c r="E39" s="12">
        <f t="shared" si="6"/>
        <v>1645691</v>
      </c>
      <c r="F39" s="19">
        <f t="shared" si="6"/>
        <v>97137</v>
      </c>
      <c r="G39" s="4">
        <f t="shared" si="6"/>
        <v>120015</v>
      </c>
      <c r="H39" s="4">
        <f t="shared" si="6"/>
        <v>1036006</v>
      </c>
      <c r="I39" s="12">
        <f t="shared" si="6"/>
        <v>1469594</v>
      </c>
      <c r="J39" s="4">
        <f t="shared" si="6"/>
        <v>17770</v>
      </c>
      <c r="K39" s="4">
        <f t="shared" si="6"/>
        <v>24033</v>
      </c>
      <c r="L39" s="4">
        <f>SUM(L22:L38)</f>
        <v>146667</v>
      </c>
      <c r="M39" s="12">
        <f t="shared" ref="M39" si="7">SUM(M22:M38)</f>
        <v>174453</v>
      </c>
    </row>
    <row r="40" spans="1:13" ht="13" x14ac:dyDescent="0.25">
      <c r="A40" s="15" t="s">
        <v>62</v>
      </c>
      <c r="B40" s="51"/>
      <c r="C40" s="44"/>
      <c r="D40" s="13"/>
      <c r="E40" s="14"/>
      <c r="F40" s="20"/>
      <c r="G40" s="13"/>
      <c r="H40" s="13"/>
      <c r="I40" s="14"/>
      <c r="J40" s="13"/>
      <c r="K40" s="13"/>
      <c r="L40" s="13"/>
      <c r="M40" s="14"/>
    </row>
    <row r="41" spans="1:13" x14ac:dyDescent="0.25">
      <c r="A41" s="16" t="s">
        <v>33</v>
      </c>
      <c r="B41" s="49">
        <v>343</v>
      </c>
      <c r="C41" s="42">
        <v>74</v>
      </c>
      <c r="D41" s="3">
        <v>2328</v>
      </c>
      <c r="E41" s="11">
        <v>2003</v>
      </c>
      <c r="F41" s="18">
        <v>246</v>
      </c>
      <c r="G41" s="3">
        <v>112</v>
      </c>
      <c r="H41" s="3">
        <v>1733</v>
      </c>
      <c r="I41" s="11">
        <v>1795</v>
      </c>
      <c r="J41" s="3">
        <v>117</v>
      </c>
      <c r="K41" s="3">
        <v>2</v>
      </c>
      <c r="L41" s="3">
        <v>597</v>
      </c>
      <c r="M41" s="11">
        <v>2</v>
      </c>
    </row>
    <row r="42" spans="1:13" x14ac:dyDescent="0.25">
      <c r="A42" s="16" t="s">
        <v>34</v>
      </c>
      <c r="B42" s="49">
        <v>9045</v>
      </c>
      <c r="C42" s="42">
        <v>10250</v>
      </c>
      <c r="D42" s="3">
        <v>80224</v>
      </c>
      <c r="E42" s="11">
        <v>96298</v>
      </c>
      <c r="F42" s="18">
        <v>9165</v>
      </c>
      <c r="G42" s="3">
        <v>10581</v>
      </c>
      <c r="H42" s="3">
        <v>79406</v>
      </c>
      <c r="I42" s="11">
        <v>96135</v>
      </c>
      <c r="J42" s="3">
        <v>109</v>
      </c>
      <c r="K42" s="3">
        <v>0</v>
      </c>
      <c r="L42" s="3">
        <v>908</v>
      </c>
      <c r="M42" s="11">
        <v>213</v>
      </c>
    </row>
    <row r="43" spans="1:13" x14ac:dyDescent="0.25">
      <c r="A43" s="16" t="s">
        <v>255</v>
      </c>
      <c r="B43" s="49" t="s">
        <v>235</v>
      </c>
      <c r="C43" s="42" t="s">
        <v>235</v>
      </c>
      <c r="D43" s="3">
        <v>1911</v>
      </c>
      <c r="E43" s="11">
        <v>3714</v>
      </c>
      <c r="F43" s="18" t="s">
        <v>235</v>
      </c>
      <c r="G43" s="3" t="s">
        <v>235</v>
      </c>
      <c r="H43" s="3">
        <v>1928</v>
      </c>
      <c r="I43" s="11">
        <v>4340</v>
      </c>
      <c r="J43" s="3" t="s">
        <v>235</v>
      </c>
      <c r="K43" s="3" t="s">
        <v>235</v>
      </c>
      <c r="L43" s="3">
        <v>116</v>
      </c>
      <c r="M43" s="11">
        <v>80</v>
      </c>
    </row>
    <row r="44" spans="1:13" ht="13" x14ac:dyDescent="0.25">
      <c r="A44" s="15" t="s">
        <v>63</v>
      </c>
      <c r="B44" s="50">
        <f>SUM(B41:B43)</f>
        <v>9388</v>
      </c>
      <c r="C44" s="43">
        <f t="shared" ref="C44:G44" si="8">SUM(C41:C43)</f>
        <v>10324</v>
      </c>
      <c r="D44" s="4">
        <f t="shared" si="8"/>
        <v>84463</v>
      </c>
      <c r="E44" s="12">
        <f t="shared" si="8"/>
        <v>102015</v>
      </c>
      <c r="F44" s="19">
        <f t="shared" si="8"/>
        <v>9411</v>
      </c>
      <c r="G44" s="4">
        <f t="shared" si="8"/>
        <v>10693</v>
      </c>
      <c r="H44" s="4">
        <f>SUM(H41:H43)</f>
        <v>83067</v>
      </c>
      <c r="I44" s="12">
        <f t="shared" ref="I44" si="9">SUM(I41:I43)</f>
        <v>102270</v>
      </c>
      <c r="J44" s="4">
        <f t="shared" ref="J44" si="10">SUM(J41:J43)</f>
        <v>226</v>
      </c>
      <c r="K44" s="4">
        <f t="shared" ref="K44" si="11">SUM(K41:K43)</f>
        <v>2</v>
      </c>
      <c r="L44" s="4">
        <f t="shared" ref="L44" si="12">SUM(L41:L43)</f>
        <v>1621</v>
      </c>
      <c r="M44" s="12">
        <f t="shared" ref="M44" si="13">SUM(M41:M43)</f>
        <v>295</v>
      </c>
    </row>
    <row r="45" spans="1:13" ht="13" x14ac:dyDescent="0.3">
      <c r="A45" s="15" t="s">
        <v>7</v>
      </c>
      <c r="B45" s="52">
        <f t="shared" ref="B45:M45" si="14">+B20+B39+B44</f>
        <v>274227</v>
      </c>
      <c r="C45" s="45">
        <f t="shared" si="14"/>
        <v>283028</v>
      </c>
      <c r="D45" s="22">
        <f t="shared" si="14"/>
        <v>2574790</v>
      </c>
      <c r="E45" s="23">
        <f t="shared" si="14"/>
        <v>3363131</v>
      </c>
      <c r="F45" s="24">
        <f t="shared" si="14"/>
        <v>219421</v>
      </c>
      <c r="G45" s="22">
        <f t="shared" si="14"/>
        <v>235309</v>
      </c>
      <c r="H45" s="22">
        <f t="shared" si="14"/>
        <v>2148838</v>
      </c>
      <c r="I45" s="23">
        <f t="shared" si="14"/>
        <v>2871695</v>
      </c>
      <c r="J45" s="22">
        <f t="shared" si="14"/>
        <v>54846</v>
      </c>
      <c r="K45" s="22">
        <f t="shared" si="14"/>
        <v>67929</v>
      </c>
      <c r="L45" s="22">
        <f t="shared" si="14"/>
        <v>423997</v>
      </c>
      <c r="M45" s="23">
        <f t="shared" si="14"/>
        <v>491037</v>
      </c>
    </row>
    <row r="46" spans="1:13" s="57" customFormat="1" ht="10" x14ac:dyDescent="0.2">
      <c r="A46" s="61" t="s">
        <v>256</v>
      </c>
      <c r="B46" s="56" t="s">
        <v>254</v>
      </c>
      <c r="C46" s="58"/>
      <c r="E46" s="59"/>
      <c r="F46" s="60"/>
      <c r="G46" s="58"/>
      <c r="H46" s="58"/>
      <c r="I46" s="59"/>
      <c r="J46" s="58"/>
      <c r="K46" s="58"/>
      <c r="L46" s="58"/>
      <c r="M46" s="59"/>
    </row>
    <row r="47" spans="1:13" s="57" customFormat="1" ht="10" x14ac:dyDescent="0.2">
      <c r="A47" s="82"/>
      <c r="B47" s="56"/>
      <c r="C47" s="58"/>
      <c r="E47" s="59"/>
      <c r="F47" s="83"/>
      <c r="G47" s="58"/>
      <c r="H47" s="58"/>
      <c r="I47" s="59"/>
      <c r="J47" s="58"/>
      <c r="K47" s="58"/>
      <c r="L47" s="58"/>
      <c r="M47" s="59"/>
    </row>
    <row r="48" spans="1:13" s="57" customFormat="1" ht="13" x14ac:dyDescent="0.2">
      <c r="A48" s="15" t="s">
        <v>261</v>
      </c>
      <c r="B48" s="56"/>
      <c r="C48" s="58"/>
      <c r="E48" s="59"/>
      <c r="F48" s="83"/>
      <c r="G48" s="58"/>
      <c r="H48" s="58"/>
      <c r="I48" s="59"/>
      <c r="J48" s="58"/>
      <c r="K48" s="58"/>
      <c r="L48" s="58"/>
      <c r="M48" s="59"/>
    </row>
    <row r="49" spans="1:13" s="57" customFormat="1" ht="13" x14ac:dyDescent="0.2">
      <c r="A49" s="15" t="s">
        <v>238</v>
      </c>
      <c r="B49" s="16"/>
      <c r="C49" s="9"/>
      <c r="D49" s="9"/>
      <c r="E49" s="10"/>
      <c r="F49" s="16"/>
      <c r="G49" s="9"/>
      <c r="H49" s="9"/>
      <c r="I49" s="10"/>
      <c r="J49" s="9"/>
      <c r="K49" s="9"/>
      <c r="L49" s="9"/>
      <c r="M49" s="10"/>
    </row>
    <row r="50" spans="1:13" s="57" customFormat="1" x14ac:dyDescent="0.2">
      <c r="A50" s="16" t="s">
        <v>26</v>
      </c>
      <c r="B50" s="18">
        <v>983</v>
      </c>
      <c r="C50" s="3">
        <v>519</v>
      </c>
      <c r="D50" s="3">
        <v>12804</v>
      </c>
      <c r="E50" s="11">
        <v>13187</v>
      </c>
      <c r="F50" s="18">
        <v>916</v>
      </c>
      <c r="G50" s="3">
        <v>769</v>
      </c>
      <c r="H50" s="3">
        <v>8795</v>
      </c>
      <c r="I50" s="11">
        <v>10163</v>
      </c>
      <c r="J50" s="3">
        <v>189</v>
      </c>
      <c r="K50" s="3">
        <v>188</v>
      </c>
      <c r="L50" s="3">
        <v>4796</v>
      </c>
      <c r="M50" s="11">
        <v>3622</v>
      </c>
    </row>
    <row r="51" spans="1:13" x14ac:dyDescent="0.25">
      <c r="A51" s="16" t="s">
        <v>27</v>
      </c>
      <c r="B51" s="18">
        <v>100</v>
      </c>
      <c r="C51" s="3">
        <v>58</v>
      </c>
      <c r="D51" s="3">
        <v>271</v>
      </c>
      <c r="E51" s="11">
        <v>534</v>
      </c>
      <c r="F51" s="18">
        <v>68</v>
      </c>
      <c r="G51" s="3">
        <v>37</v>
      </c>
      <c r="H51" s="3">
        <v>190</v>
      </c>
      <c r="I51" s="11">
        <v>540</v>
      </c>
      <c r="J51" s="3">
        <v>0</v>
      </c>
      <c r="K51" s="3">
        <v>1</v>
      </c>
      <c r="L51" s="3">
        <v>0</v>
      </c>
      <c r="M51" s="11">
        <v>5</v>
      </c>
    </row>
    <row r="52" spans="1:13" x14ac:dyDescent="0.25">
      <c r="A52" s="16" t="s">
        <v>28</v>
      </c>
      <c r="B52" s="18" t="s">
        <v>235</v>
      </c>
      <c r="C52" s="3" t="s">
        <v>235</v>
      </c>
      <c r="D52" s="3">
        <v>39337</v>
      </c>
      <c r="E52" s="11" t="s">
        <v>235</v>
      </c>
      <c r="F52" s="18" t="s">
        <v>235</v>
      </c>
      <c r="G52" s="3" t="s">
        <v>235</v>
      </c>
      <c r="H52" s="3">
        <v>15818</v>
      </c>
      <c r="I52" s="11" t="s">
        <v>235</v>
      </c>
      <c r="J52" s="3" t="s">
        <v>235</v>
      </c>
      <c r="K52" s="3" t="s">
        <v>235</v>
      </c>
      <c r="L52" s="3">
        <v>18022</v>
      </c>
      <c r="M52" s="11" t="s">
        <v>235</v>
      </c>
    </row>
    <row r="53" spans="1:13" x14ac:dyDescent="0.25">
      <c r="A53" s="16" t="s">
        <v>29</v>
      </c>
      <c r="B53" s="18">
        <v>11136</v>
      </c>
      <c r="C53" s="3">
        <v>9231</v>
      </c>
      <c r="D53" s="3">
        <v>75488</v>
      </c>
      <c r="E53" s="11">
        <v>88556</v>
      </c>
      <c r="F53" s="18">
        <v>7973</v>
      </c>
      <c r="G53" s="3">
        <v>7062</v>
      </c>
      <c r="H53" s="3">
        <v>61406</v>
      </c>
      <c r="I53" s="11">
        <v>70819</v>
      </c>
      <c r="J53" s="3">
        <v>1153</v>
      </c>
      <c r="K53" s="3">
        <v>1388</v>
      </c>
      <c r="L53" s="3">
        <v>13031</v>
      </c>
      <c r="M53" s="11">
        <v>17118</v>
      </c>
    </row>
    <row r="54" spans="1:13" x14ac:dyDescent="0.25">
      <c r="A54" s="16" t="s">
        <v>30</v>
      </c>
      <c r="B54" s="18">
        <v>53100</v>
      </c>
      <c r="C54" s="3">
        <v>52877</v>
      </c>
      <c r="D54" s="3">
        <v>449100</v>
      </c>
      <c r="E54" s="11">
        <v>534877</v>
      </c>
      <c r="F54" s="18">
        <v>32312</v>
      </c>
      <c r="G54" s="3">
        <v>38831</v>
      </c>
      <c r="H54" s="3">
        <v>348828</v>
      </c>
      <c r="I54" s="11">
        <v>419839</v>
      </c>
      <c r="J54" s="3">
        <v>16621</v>
      </c>
      <c r="K54" s="3">
        <v>19021</v>
      </c>
      <c r="L54" s="3">
        <v>100059</v>
      </c>
      <c r="M54" s="11">
        <v>119099</v>
      </c>
    </row>
    <row r="55" spans="1:13" x14ac:dyDescent="0.25">
      <c r="A55" s="16" t="s">
        <v>31</v>
      </c>
      <c r="B55" s="18">
        <v>268</v>
      </c>
      <c r="C55" s="3">
        <v>3</v>
      </c>
      <c r="D55" s="3">
        <v>1310</v>
      </c>
      <c r="E55" s="11">
        <v>1875</v>
      </c>
      <c r="F55" s="18">
        <v>136</v>
      </c>
      <c r="G55" s="3">
        <v>83</v>
      </c>
      <c r="H55" s="3">
        <v>587</v>
      </c>
      <c r="I55" s="11">
        <v>496</v>
      </c>
      <c r="J55" s="3">
        <v>0</v>
      </c>
      <c r="K55" s="3">
        <v>-51</v>
      </c>
      <c r="L55" s="3">
        <v>141</v>
      </c>
      <c r="M55" s="11">
        <v>428</v>
      </c>
    </row>
    <row r="56" spans="1:13" x14ac:dyDescent="0.25">
      <c r="A56" s="16" t="s">
        <v>32</v>
      </c>
      <c r="B56" s="18">
        <v>14000</v>
      </c>
      <c r="C56" s="3">
        <v>30676</v>
      </c>
      <c r="D56" s="3">
        <v>162337</v>
      </c>
      <c r="E56" s="11">
        <v>268884</v>
      </c>
      <c r="F56" s="18">
        <v>7797</v>
      </c>
      <c r="G56" s="3">
        <v>15184</v>
      </c>
      <c r="H56" s="3">
        <v>126725</v>
      </c>
      <c r="I56" s="11">
        <v>194494</v>
      </c>
      <c r="J56" s="3">
        <v>3603</v>
      </c>
      <c r="K56" s="3">
        <v>9462</v>
      </c>
      <c r="L56" s="3">
        <v>34341</v>
      </c>
      <c r="M56" s="11">
        <v>65540</v>
      </c>
    </row>
    <row r="57" spans="1:13" x14ac:dyDescent="0.25">
      <c r="A57" s="16" t="s">
        <v>33</v>
      </c>
      <c r="B57" s="18">
        <v>11500</v>
      </c>
      <c r="C57" s="3">
        <v>25555</v>
      </c>
      <c r="D57" s="3">
        <v>152910</v>
      </c>
      <c r="E57" s="11">
        <v>258499</v>
      </c>
      <c r="F57" s="18">
        <v>17722</v>
      </c>
      <c r="G57" s="3">
        <v>28445</v>
      </c>
      <c r="H57" s="3">
        <v>150665</v>
      </c>
      <c r="I57" s="11">
        <v>259858</v>
      </c>
      <c r="J57" s="3">
        <v>990</v>
      </c>
      <c r="K57" s="3">
        <v>1333</v>
      </c>
      <c r="L57" s="3">
        <v>7366</v>
      </c>
      <c r="M57" s="11">
        <v>6777</v>
      </c>
    </row>
    <row r="58" spans="1:13" x14ac:dyDescent="0.25">
      <c r="A58" s="16" t="s">
        <v>34</v>
      </c>
      <c r="B58" s="18">
        <v>148767</v>
      </c>
      <c r="C58" s="3">
        <v>124135</v>
      </c>
      <c r="D58" s="3">
        <v>1139780</v>
      </c>
      <c r="E58" s="11">
        <v>1393114</v>
      </c>
      <c r="F58" s="18">
        <v>123016</v>
      </c>
      <c r="G58" s="3">
        <v>112010</v>
      </c>
      <c r="H58" s="3">
        <v>934825</v>
      </c>
      <c r="I58" s="11">
        <v>1179292</v>
      </c>
      <c r="J58" s="3">
        <v>22058</v>
      </c>
      <c r="K58" s="3">
        <v>21600</v>
      </c>
      <c r="L58" s="3">
        <v>167964</v>
      </c>
      <c r="M58" s="11">
        <v>192071</v>
      </c>
    </row>
    <row r="59" spans="1:13" x14ac:dyDescent="0.25">
      <c r="A59" s="16" t="s">
        <v>35</v>
      </c>
      <c r="B59" s="18">
        <v>3901</v>
      </c>
      <c r="C59" s="3">
        <v>4724</v>
      </c>
      <c r="D59" s="3">
        <v>28114</v>
      </c>
      <c r="E59" s="11">
        <v>39932</v>
      </c>
      <c r="F59" s="18">
        <v>2550</v>
      </c>
      <c r="G59" s="3">
        <v>3899</v>
      </c>
      <c r="H59" s="3">
        <v>26814</v>
      </c>
      <c r="I59" s="11">
        <v>34508</v>
      </c>
      <c r="J59" s="3">
        <v>32</v>
      </c>
      <c r="K59" s="3">
        <v>0</v>
      </c>
      <c r="L59" s="3">
        <v>32</v>
      </c>
      <c r="M59" s="11">
        <v>12</v>
      </c>
    </row>
    <row r="60" spans="1:13" x14ac:dyDescent="0.25">
      <c r="A60" s="16" t="s">
        <v>36</v>
      </c>
      <c r="B60" s="18">
        <v>7058</v>
      </c>
      <c r="C60" s="3">
        <v>6577</v>
      </c>
      <c r="D60" s="3">
        <v>57036</v>
      </c>
      <c r="E60" s="11">
        <v>73446</v>
      </c>
      <c r="F60" s="18">
        <v>3010</v>
      </c>
      <c r="G60" s="3">
        <v>2020</v>
      </c>
      <c r="H60" s="3">
        <v>27965</v>
      </c>
      <c r="I60" s="11">
        <v>25364</v>
      </c>
      <c r="J60" s="3">
        <v>4016</v>
      </c>
      <c r="K60" s="3">
        <v>6971</v>
      </c>
      <c r="L60" s="3">
        <v>28597</v>
      </c>
      <c r="M60" s="11">
        <v>44084</v>
      </c>
    </row>
    <row r="61" spans="1:13" x14ac:dyDescent="0.25">
      <c r="A61" s="16" t="s">
        <v>37</v>
      </c>
      <c r="B61" s="18">
        <v>5</v>
      </c>
      <c r="C61" s="3">
        <v>291</v>
      </c>
      <c r="D61" s="3">
        <v>674</v>
      </c>
      <c r="E61" s="11">
        <v>5963</v>
      </c>
      <c r="F61" s="18">
        <v>24</v>
      </c>
      <c r="G61" s="3">
        <v>932</v>
      </c>
      <c r="H61" s="3">
        <v>624</v>
      </c>
      <c r="I61" s="11">
        <v>5915</v>
      </c>
      <c r="J61" s="3">
        <v>0</v>
      </c>
      <c r="K61" s="3">
        <v>0</v>
      </c>
      <c r="L61" s="3">
        <v>0</v>
      </c>
      <c r="M61" s="11">
        <v>0</v>
      </c>
    </row>
    <row r="62" spans="1:13" x14ac:dyDescent="0.25">
      <c r="A62" s="16" t="s">
        <v>38</v>
      </c>
      <c r="B62" s="18">
        <v>8330</v>
      </c>
      <c r="C62" s="3">
        <v>6656</v>
      </c>
      <c r="D62" s="3">
        <v>79939</v>
      </c>
      <c r="E62" s="11">
        <v>86676</v>
      </c>
      <c r="F62" s="18">
        <v>6130</v>
      </c>
      <c r="G62" s="3">
        <v>6126</v>
      </c>
      <c r="H62" s="3">
        <v>64270</v>
      </c>
      <c r="I62" s="11">
        <v>63913</v>
      </c>
      <c r="J62" s="3">
        <v>2670</v>
      </c>
      <c r="K62" s="3">
        <v>3949</v>
      </c>
      <c r="L62" s="3">
        <v>18380</v>
      </c>
      <c r="M62" s="11">
        <v>21533</v>
      </c>
    </row>
    <row r="63" spans="1:13" x14ac:dyDescent="0.25">
      <c r="A63" s="16" t="s">
        <v>39</v>
      </c>
      <c r="B63" s="18">
        <v>3703</v>
      </c>
      <c r="C63" s="3">
        <v>3635</v>
      </c>
      <c r="D63" s="3">
        <v>22410</v>
      </c>
      <c r="E63" s="11">
        <v>41883</v>
      </c>
      <c r="F63" s="18">
        <v>3234</v>
      </c>
      <c r="G63" s="3">
        <v>4788</v>
      </c>
      <c r="H63" s="3">
        <v>20842</v>
      </c>
      <c r="I63" s="11">
        <v>40601</v>
      </c>
      <c r="J63" s="3">
        <v>0</v>
      </c>
      <c r="K63" s="3">
        <v>13</v>
      </c>
      <c r="L63" s="3">
        <v>0</v>
      </c>
      <c r="M63" s="11">
        <v>288</v>
      </c>
    </row>
    <row r="64" spans="1:13" x14ac:dyDescent="0.25">
      <c r="A64" s="16" t="s">
        <v>255</v>
      </c>
      <c r="B64" s="18" t="s">
        <v>235</v>
      </c>
      <c r="C64" s="3" t="s">
        <v>235</v>
      </c>
      <c r="D64" s="3">
        <v>248600</v>
      </c>
      <c r="E64" s="11">
        <v>409173</v>
      </c>
      <c r="F64" s="18" t="s">
        <v>235</v>
      </c>
      <c r="G64" s="3" t="s">
        <v>235</v>
      </c>
      <c r="H64" s="3">
        <v>249249</v>
      </c>
      <c r="I64" s="11">
        <v>408087</v>
      </c>
      <c r="J64" s="3" t="s">
        <v>235</v>
      </c>
      <c r="K64" s="3" t="s">
        <v>235</v>
      </c>
      <c r="L64" s="3">
        <v>1381</v>
      </c>
      <c r="M64" s="11">
        <v>1766</v>
      </c>
    </row>
    <row r="65" spans="1:13" x14ac:dyDescent="0.25">
      <c r="A65" s="16" t="s">
        <v>40</v>
      </c>
      <c r="B65" s="18">
        <v>4523</v>
      </c>
      <c r="C65" s="3">
        <v>9974</v>
      </c>
      <c r="D65" s="3">
        <v>53669</v>
      </c>
      <c r="E65" s="11">
        <v>98842</v>
      </c>
      <c r="F65" s="18">
        <v>10833</v>
      </c>
      <c r="G65" s="3">
        <v>10416</v>
      </c>
      <c r="H65" s="3">
        <v>90557</v>
      </c>
      <c r="I65" s="11">
        <v>126641</v>
      </c>
      <c r="J65" s="3">
        <v>0</v>
      </c>
      <c r="K65" s="3">
        <v>178</v>
      </c>
      <c r="L65" s="3">
        <v>91</v>
      </c>
      <c r="M65" s="11">
        <v>223</v>
      </c>
    </row>
    <row r="66" spans="1:13" x14ac:dyDescent="0.25">
      <c r="A66" s="16" t="s">
        <v>41</v>
      </c>
      <c r="B66" s="18">
        <v>6853</v>
      </c>
      <c r="C66" s="3">
        <v>8117</v>
      </c>
      <c r="D66" s="3">
        <v>51011</v>
      </c>
      <c r="E66" s="11">
        <v>47690</v>
      </c>
      <c r="F66" s="18">
        <v>3700</v>
      </c>
      <c r="G66" s="3">
        <v>4707</v>
      </c>
      <c r="H66" s="3">
        <v>20678</v>
      </c>
      <c r="I66" s="11">
        <v>31165</v>
      </c>
      <c r="J66" s="3">
        <v>3514</v>
      </c>
      <c r="K66" s="3">
        <v>3876</v>
      </c>
      <c r="L66" s="3">
        <v>29796</v>
      </c>
      <c r="M66" s="11">
        <v>18471</v>
      </c>
    </row>
    <row r="67" spans="1:13" ht="13" x14ac:dyDescent="0.25">
      <c r="A67" s="15" t="s">
        <v>7</v>
      </c>
      <c r="B67" s="19">
        <f>SUM(B50:B66)</f>
        <v>274227</v>
      </c>
      <c r="C67" s="4">
        <f t="shared" ref="C67:M67" si="15">SUM(C50:C66)</f>
        <v>283028</v>
      </c>
      <c r="D67" s="4">
        <f t="shared" si="15"/>
        <v>2574790</v>
      </c>
      <c r="E67" s="12">
        <f t="shared" si="15"/>
        <v>3363131</v>
      </c>
      <c r="F67" s="19">
        <f t="shared" si="15"/>
        <v>219421</v>
      </c>
      <c r="G67" s="4">
        <f t="shared" si="15"/>
        <v>235309</v>
      </c>
      <c r="H67" s="4">
        <f t="shared" si="15"/>
        <v>2148838</v>
      </c>
      <c r="I67" s="12">
        <f t="shared" si="15"/>
        <v>2871695</v>
      </c>
      <c r="J67" s="4">
        <f t="shared" si="15"/>
        <v>54846</v>
      </c>
      <c r="K67" s="4">
        <f t="shared" si="15"/>
        <v>67929</v>
      </c>
      <c r="L67" s="4">
        <f t="shared" si="15"/>
        <v>423997</v>
      </c>
      <c r="M67" s="12">
        <f t="shared" si="15"/>
        <v>491037</v>
      </c>
    </row>
    <row r="68" spans="1:13" ht="13" x14ac:dyDescent="0.25">
      <c r="A68" s="15"/>
      <c r="B68" s="56"/>
      <c r="C68" s="58"/>
      <c r="D68" s="57"/>
      <c r="E68" s="59"/>
      <c r="F68" s="83"/>
      <c r="G68" s="58"/>
      <c r="H68" s="58"/>
      <c r="I68" s="59"/>
      <c r="J68" s="58"/>
      <c r="K68" s="58"/>
      <c r="L68" s="58"/>
      <c r="M68" s="59"/>
    </row>
    <row r="69" spans="1:13" x14ac:dyDescent="0.25">
      <c r="A69" s="82"/>
      <c r="B69" s="56"/>
      <c r="C69" s="58"/>
      <c r="D69" s="57"/>
      <c r="E69" s="59"/>
      <c r="F69" s="83"/>
      <c r="G69" s="58"/>
      <c r="H69" s="58"/>
      <c r="I69" s="59"/>
      <c r="J69" s="58"/>
      <c r="K69" s="58"/>
      <c r="L69" s="58"/>
      <c r="M69" s="59"/>
    </row>
    <row r="70" spans="1:13" ht="13" x14ac:dyDescent="0.25">
      <c r="A70" s="15" t="s">
        <v>239</v>
      </c>
      <c r="B70" s="50"/>
      <c r="C70" s="44"/>
      <c r="D70" s="13"/>
      <c r="E70" s="14"/>
      <c r="F70" s="20"/>
      <c r="G70" s="13"/>
      <c r="H70" s="13"/>
      <c r="I70" s="14"/>
      <c r="J70" s="13"/>
      <c r="K70" s="13"/>
      <c r="L70" s="13"/>
      <c r="M70" s="14"/>
    </row>
    <row r="71" spans="1:13" ht="13" x14ac:dyDescent="0.25">
      <c r="A71" s="15" t="s">
        <v>64</v>
      </c>
      <c r="B71" s="51"/>
      <c r="C71" s="44"/>
      <c r="D71" s="13"/>
      <c r="E71" s="14"/>
      <c r="F71" s="20"/>
      <c r="G71" s="13"/>
      <c r="H71" s="13"/>
      <c r="I71" s="14"/>
      <c r="J71" s="13"/>
      <c r="K71" s="13"/>
      <c r="L71" s="13"/>
      <c r="M71" s="14"/>
    </row>
    <row r="72" spans="1:13" x14ac:dyDescent="0.25">
      <c r="A72" s="16" t="s">
        <v>42</v>
      </c>
      <c r="B72" s="49">
        <v>963</v>
      </c>
      <c r="C72" s="42">
        <v>579</v>
      </c>
      <c r="D72" s="3">
        <v>5854</v>
      </c>
      <c r="E72" s="11">
        <v>8658</v>
      </c>
      <c r="F72" s="18">
        <v>745</v>
      </c>
      <c r="G72" s="3">
        <v>529</v>
      </c>
      <c r="H72" s="3">
        <v>4690</v>
      </c>
      <c r="I72" s="11">
        <v>6380</v>
      </c>
      <c r="J72" s="3">
        <v>75</v>
      </c>
      <c r="K72" s="3">
        <v>146</v>
      </c>
      <c r="L72" s="3">
        <v>952</v>
      </c>
      <c r="M72" s="11">
        <v>1934</v>
      </c>
    </row>
    <row r="73" spans="1:13" x14ac:dyDescent="0.25">
      <c r="A73" s="16" t="s">
        <v>43</v>
      </c>
      <c r="B73" s="49">
        <v>37505</v>
      </c>
      <c r="C73" s="42">
        <v>34623</v>
      </c>
      <c r="D73" s="3">
        <v>315658</v>
      </c>
      <c r="E73" s="11">
        <v>322267</v>
      </c>
      <c r="F73" s="18">
        <v>15610</v>
      </c>
      <c r="G73" s="3">
        <v>20468</v>
      </c>
      <c r="H73" s="3">
        <v>88945</v>
      </c>
      <c r="I73" s="11">
        <v>173514</v>
      </c>
      <c r="J73" s="3">
        <v>24098</v>
      </c>
      <c r="K73" s="3">
        <v>10008</v>
      </c>
      <c r="L73" s="3">
        <v>234622</v>
      </c>
      <c r="M73" s="11">
        <v>147386</v>
      </c>
    </row>
    <row r="74" spans="1:13" x14ac:dyDescent="0.25">
      <c r="A74" s="16" t="s">
        <v>44</v>
      </c>
      <c r="B74" s="49">
        <v>135</v>
      </c>
      <c r="C74" s="42">
        <v>119</v>
      </c>
      <c r="D74" s="3">
        <v>634</v>
      </c>
      <c r="E74" s="11">
        <v>1459</v>
      </c>
      <c r="F74" s="18">
        <v>144</v>
      </c>
      <c r="G74" s="3">
        <v>79</v>
      </c>
      <c r="H74" s="3">
        <v>745</v>
      </c>
      <c r="I74" s="11">
        <v>1475</v>
      </c>
      <c r="J74" s="3">
        <v>0</v>
      </c>
      <c r="K74" s="3">
        <v>0</v>
      </c>
      <c r="L74" s="3">
        <v>0</v>
      </c>
      <c r="M74" s="11">
        <v>0</v>
      </c>
    </row>
    <row r="75" spans="1:13" x14ac:dyDescent="0.25">
      <c r="A75" s="16" t="s">
        <v>27</v>
      </c>
      <c r="B75" s="49">
        <v>336</v>
      </c>
      <c r="C75" s="42">
        <v>375</v>
      </c>
      <c r="D75" s="3">
        <v>2803</v>
      </c>
      <c r="E75" s="11">
        <v>2038</v>
      </c>
      <c r="F75" s="18">
        <v>0</v>
      </c>
      <c r="G75" s="3">
        <v>0</v>
      </c>
      <c r="H75" s="3">
        <v>0</v>
      </c>
      <c r="I75" s="11">
        <v>0</v>
      </c>
      <c r="J75" s="3">
        <v>210</v>
      </c>
      <c r="K75" s="3">
        <v>406</v>
      </c>
      <c r="L75" s="3">
        <v>2632</v>
      </c>
      <c r="M75" s="11">
        <v>2100</v>
      </c>
    </row>
    <row r="76" spans="1:13" x14ac:dyDescent="0.25">
      <c r="A76" s="16" t="s">
        <v>33</v>
      </c>
      <c r="B76" s="49">
        <v>756</v>
      </c>
      <c r="C76" s="42">
        <v>1257</v>
      </c>
      <c r="D76" s="3">
        <v>5027</v>
      </c>
      <c r="E76" s="11">
        <v>14234</v>
      </c>
      <c r="F76" s="18">
        <v>717</v>
      </c>
      <c r="G76" s="3">
        <v>1535</v>
      </c>
      <c r="H76" s="3">
        <v>5293</v>
      </c>
      <c r="I76" s="11">
        <v>14169</v>
      </c>
      <c r="J76" s="3">
        <v>12</v>
      </c>
      <c r="K76" s="3">
        <v>48</v>
      </c>
      <c r="L76" s="3">
        <v>234</v>
      </c>
      <c r="M76" s="11">
        <v>289</v>
      </c>
    </row>
    <row r="77" spans="1:13" x14ac:dyDescent="0.25">
      <c r="A77" s="16" t="s">
        <v>45</v>
      </c>
      <c r="B77" s="49">
        <v>3936</v>
      </c>
      <c r="C77" s="42">
        <v>5400</v>
      </c>
      <c r="D77" s="3">
        <v>27043</v>
      </c>
      <c r="E77" s="11">
        <v>59140</v>
      </c>
      <c r="F77" s="18">
        <v>2189</v>
      </c>
      <c r="G77" s="3">
        <v>4653</v>
      </c>
      <c r="H77" s="3">
        <v>11878</v>
      </c>
      <c r="I77" s="11">
        <v>38127</v>
      </c>
      <c r="J77" s="3">
        <v>2436</v>
      </c>
      <c r="K77" s="3">
        <v>1275</v>
      </c>
      <c r="L77" s="3">
        <v>15805</v>
      </c>
      <c r="M77" s="11">
        <v>20789</v>
      </c>
    </row>
    <row r="78" spans="1:13" x14ac:dyDescent="0.25">
      <c r="A78" s="16" t="s">
        <v>46</v>
      </c>
      <c r="B78" s="49">
        <v>15187</v>
      </c>
      <c r="C78" s="42">
        <v>11579</v>
      </c>
      <c r="D78" s="3">
        <v>129480</v>
      </c>
      <c r="E78" s="11">
        <v>136789</v>
      </c>
      <c r="F78" s="18">
        <v>729</v>
      </c>
      <c r="G78" s="3">
        <v>1209</v>
      </c>
      <c r="H78" s="3">
        <v>5300</v>
      </c>
      <c r="I78" s="11">
        <v>11460</v>
      </c>
      <c r="J78" s="3">
        <v>14703</v>
      </c>
      <c r="K78" s="3">
        <v>12932</v>
      </c>
      <c r="L78" s="3">
        <v>124343</v>
      </c>
      <c r="M78" s="11">
        <v>126940</v>
      </c>
    </row>
    <row r="79" spans="1:13" ht="13" x14ac:dyDescent="0.25">
      <c r="A79" s="15" t="s">
        <v>65</v>
      </c>
      <c r="B79" s="50">
        <v>58818</v>
      </c>
      <c r="C79" s="43">
        <v>53932</v>
      </c>
      <c r="D79" s="4">
        <v>486499</v>
      </c>
      <c r="E79" s="12">
        <v>544585</v>
      </c>
      <c r="F79" s="19">
        <v>20134</v>
      </c>
      <c r="G79" s="4">
        <v>28473</v>
      </c>
      <c r="H79" s="4">
        <v>116851</v>
      </c>
      <c r="I79" s="12">
        <v>245125</v>
      </c>
      <c r="J79" s="4">
        <v>41534</v>
      </c>
      <c r="K79" s="4">
        <v>24815</v>
      </c>
      <c r="L79" s="4">
        <v>378588</v>
      </c>
      <c r="M79" s="12">
        <v>299438</v>
      </c>
    </row>
    <row r="80" spans="1:13" ht="13" x14ac:dyDescent="0.25">
      <c r="A80" s="15" t="s">
        <v>15</v>
      </c>
      <c r="B80" s="51"/>
      <c r="C80" s="44"/>
      <c r="D80" s="13"/>
      <c r="E80" s="14"/>
      <c r="F80" s="20"/>
      <c r="G80" s="13"/>
      <c r="H80" s="13"/>
      <c r="I80" s="14"/>
      <c r="J80" s="13"/>
      <c r="K80" s="13"/>
      <c r="L80" s="13"/>
      <c r="M80" s="14"/>
    </row>
    <row r="81" spans="1:13" x14ac:dyDescent="0.25">
      <c r="A81" s="16" t="s">
        <v>42</v>
      </c>
      <c r="B81" s="49">
        <v>152</v>
      </c>
      <c r="C81" s="42">
        <v>372</v>
      </c>
      <c r="D81" s="3">
        <v>761</v>
      </c>
      <c r="E81" s="11">
        <v>2362</v>
      </c>
      <c r="F81" s="18">
        <v>168</v>
      </c>
      <c r="G81" s="3">
        <v>334</v>
      </c>
      <c r="H81" s="3">
        <v>756</v>
      </c>
      <c r="I81" s="11">
        <v>2404</v>
      </c>
      <c r="J81" s="3">
        <v>0</v>
      </c>
      <c r="K81" s="3">
        <v>0</v>
      </c>
      <c r="L81" s="3">
        <v>0</v>
      </c>
      <c r="M81" s="11">
        <v>0</v>
      </c>
    </row>
    <row r="82" spans="1:13" x14ac:dyDescent="0.25">
      <c r="A82" s="16" t="s">
        <v>44</v>
      </c>
      <c r="B82" s="49">
        <v>75</v>
      </c>
      <c r="C82" s="42">
        <v>172</v>
      </c>
      <c r="D82" s="3">
        <v>201</v>
      </c>
      <c r="E82" s="11">
        <v>974</v>
      </c>
      <c r="F82" s="18">
        <v>73</v>
      </c>
      <c r="G82" s="3">
        <v>132</v>
      </c>
      <c r="H82" s="3">
        <v>206</v>
      </c>
      <c r="I82" s="11">
        <v>990</v>
      </c>
      <c r="J82" s="3">
        <v>0</v>
      </c>
      <c r="K82" s="3">
        <v>0</v>
      </c>
      <c r="L82" s="3">
        <v>0</v>
      </c>
      <c r="M82" s="11">
        <v>0</v>
      </c>
    </row>
    <row r="83" spans="1:13" x14ac:dyDescent="0.25">
      <c r="A83" s="16" t="s">
        <v>33</v>
      </c>
      <c r="B83" s="49">
        <v>919</v>
      </c>
      <c r="C83" s="42">
        <v>1491</v>
      </c>
      <c r="D83" s="3">
        <v>5288</v>
      </c>
      <c r="E83" s="11">
        <v>14413</v>
      </c>
      <c r="F83" s="18">
        <v>903</v>
      </c>
      <c r="G83" s="3">
        <v>2317</v>
      </c>
      <c r="H83" s="3">
        <v>5671</v>
      </c>
      <c r="I83" s="11">
        <v>14739</v>
      </c>
      <c r="J83" s="3">
        <v>0</v>
      </c>
      <c r="K83" s="3">
        <v>0</v>
      </c>
      <c r="L83" s="3">
        <v>0</v>
      </c>
      <c r="M83" s="11">
        <v>0</v>
      </c>
    </row>
    <row r="84" spans="1:13" ht="13" x14ac:dyDescent="0.25">
      <c r="A84" s="15" t="s">
        <v>66</v>
      </c>
      <c r="B84" s="50">
        <v>1146</v>
      </c>
      <c r="C84" s="43">
        <v>2035</v>
      </c>
      <c r="D84" s="4">
        <v>6250</v>
      </c>
      <c r="E84" s="12">
        <v>17749</v>
      </c>
      <c r="F84" s="19">
        <v>1144</v>
      </c>
      <c r="G84" s="4">
        <v>2783</v>
      </c>
      <c r="H84" s="4">
        <v>6633</v>
      </c>
      <c r="I84" s="12">
        <v>18133</v>
      </c>
      <c r="J84" s="4">
        <v>0</v>
      </c>
      <c r="K84" s="4">
        <v>0</v>
      </c>
      <c r="L84" s="4">
        <v>0</v>
      </c>
      <c r="M84" s="12">
        <v>0</v>
      </c>
    </row>
    <row r="85" spans="1:13" ht="13" x14ac:dyDescent="0.25">
      <c r="A85" s="15" t="s">
        <v>67</v>
      </c>
      <c r="B85" s="51"/>
      <c r="C85" s="44"/>
      <c r="D85" s="13"/>
      <c r="E85" s="14"/>
      <c r="F85" s="20"/>
      <c r="G85" s="13"/>
      <c r="H85" s="13"/>
      <c r="I85" s="14"/>
      <c r="J85" s="13"/>
      <c r="K85" s="13"/>
      <c r="L85" s="13"/>
      <c r="M85" s="14"/>
    </row>
    <row r="86" spans="1:13" x14ac:dyDescent="0.25">
      <c r="A86" s="16" t="s">
        <v>42</v>
      </c>
      <c r="B86" s="49">
        <v>723</v>
      </c>
      <c r="C86" s="42">
        <v>1073</v>
      </c>
      <c r="D86" s="3">
        <v>4824</v>
      </c>
      <c r="E86" s="11">
        <v>6427</v>
      </c>
      <c r="F86" s="18">
        <v>602</v>
      </c>
      <c r="G86" s="3">
        <v>1089</v>
      </c>
      <c r="H86" s="3">
        <v>4660</v>
      </c>
      <c r="I86" s="11">
        <v>6379</v>
      </c>
      <c r="J86" s="3">
        <v>5</v>
      </c>
      <c r="K86" s="3">
        <v>0</v>
      </c>
      <c r="L86" s="3">
        <v>139</v>
      </c>
      <c r="M86" s="11">
        <v>104</v>
      </c>
    </row>
    <row r="87" spans="1:13" x14ac:dyDescent="0.25">
      <c r="A87" s="16" t="s">
        <v>43</v>
      </c>
      <c r="B87" s="49">
        <v>3200</v>
      </c>
      <c r="C87" s="42">
        <v>2795</v>
      </c>
      <c r="D87" s="3">
        <v>26073</v>
      </c>
      <c r="E87" s="11">
        <v>27600</v>
      </c>
      <c r="F87" s="18">
        <v>2766</v>
      </c>
      <c r="G87" s="3">
        <v>2542</v>
      </c>
      <c r="H87" s="3">
        <v>21659</v>
      </c>
      <c r="I87" s="11">
        <v>26746</v>
      </c>
      <c r="J87" s="3">
        <v>965</v>
      </c>
      <c r="K87" s="3">
        <v>1184</v>
      </c>
      <c r="L87" s="3">
        <v>4588</v>
      </c>
      <c r="M87" s="11">
        <v>1408</v>
      </c>
    </row>
    <row r="88" spans="1:13" x14ac:dyDescent="0.25">
      <c r="A88" s="16" t="s">
        <v>44</v>
      </c>
      <c r="B88" s="49">
        <v>250</v>
      </c>
      <c r="C88" s="42">
        <v>169</v>
      </c>
      <c r="D88" s="3">
        <v>1937</v>
      </c>
      <c r="E88" s="11">
        <v>2384</v>
      </c>
      <c r="F88" s="18">
        <v>254</v>
      </c>
      <c r="G88" s="3">
        <v>140</v>
      </c>
      <c r="H88" s="3">
        <v>1829</v>
      </c>
      <c r="I88" s="11">
        <v>2434</v>
      </c>
      <c r="J88" s="3">
        <v>0</v>
      </c>
      <c r="K88" s="3">
        <v>0</v>
      </c>
      <c r="L88" s="3">
        <v>0</v>
      </c>
      <c r="M88" s="11">
        <v>0</v>
      </c>
    </row>
    <row r="89" spans="1:13" x14ac:dyDescent="0.25">
      <c r="A89" s="16" t="s">
        <v>33</v>
      </c>
      <c r="B89" s="49">
        <v>345</v>
      </c>
      <c r="C89" s="42">
        <v>824</v>
      </c>
      <c r="D89" s="3">
        <v>7699</v>
      </c>
      <c r="E89" s="11">
        <v>10324</v>
      </c>
      <c r="F89" s="18">
        <v>659</v>
      </c>
      <c r="G89" s="3">
        <v>1130</v>
      </c>
      <c r="H89" s="3">
        <v>8066</v>
      </c>
      <c r="I89" s="11">
        <v>10652</v>
      </c>
      <c r="J89" s="3">
        <v>-4</v>
      </c>
      <c r="K89" s="3">
        <v>0</v>
      </c>
      <c r="L89" s="3">
        <v>56</v>
      </c>
      <c r="M89" s="11">
        <v>121</v>
      </c>
    </row>
    <row r="90" spans="1:13" x14ac:dyDescent="0.25">
      <c r="A90" s="16" t="s">
        <v>45</v>
      </c>
      <c r="B90" s="49">
        <v>1850</v>
      </c>
      <c r="C90" s="42">
        <v>2386</v>
      </c>
      <c r="D90" s="3">
        <v>19549</v>
      </c>
      <c r="E90" s="11">
        <v>24266</v>
      </c>
      <c r="F90" s="18">
        <v>2315</v>
      </c>
      <c r="G90" s="3">
        <v>2381</v>
      </c>
      <c r="H90" s="3">
        <v>17484</v>
      </c>
      <c r="I90" s="11">
        <v>23094</v>
      </c>
      <c r="J90" s="3">
        <v>320</v>
      </c>
      <c r="K90" s="3">
        <v>53</v>
      </c>
      <c r="L90" s="3">
        <v>2390</v>
      </c>
      <c r="M90" s="11">
        <v>1149</v>
      </c>
    </row>
    <row r="91" spans="1:13" x14ac:dyDescent="0.25">
      <c r="A91" s="16" t="s">
        <v>46</v>
      </c>
      <c r="B91" s="49">
        <v>175</v>
      </c>
      <c r="C91" s="42">
        <v>53</v>
      </c>
      <c r="D91" s="3">
        <v>881</v>
      </c>
      <c r="E91" s="11">
        <v>1554</v>
      </c>
      <c r="F91" s="18">
        <v>21</v>
      </c>
      <c r="G91" s="3">
        <v>32</v>
      </c>
      <c r="H91" s="3">
        <v>172</v>
      </c>
      <c r="I91" s="11">
        <v>317</v>
      </c>
      <c r="J91" s="3">
        <v>88</v>
      </c>
      <c r="K91" s="3">
        <v>173</v>
      </c>
      <c r="L91" s="3">
        <v>286</v>
      </c>
      <c r="M91" s="11">
        <v>1275</v>
      </c>
    </row>
    <row r="92" spans="1:13" ht="13" x14ac:dyDescent="0.25">
      <c r="A92" s="15" t="s">
        <v>68</v>
      </c>
      <c r="B92" s="50">
        <v>6543</v>
      </c>
      <c r="C92" s="43">
        <v>7300</v>
      </c>
      <c r="D92" s="4">
        <v>60963</v>
      </c>
      <c r="E92" s="12">
        <v>72555</v>
      </c>
      <c r="F92" s="19">
        <v>6617</v>
      </c>
      <c r="G92" s="4">
        <v>7314</v>
      </c>
      <c r="H92" s="4">
        <v>53870</v>
      </c>
      <c r="I92" s="12">
        <v>69622</v>
      </c>
      <c r="J92" s="4">
        <v>1374</v>
      </c>
      <c r="K92" s="4">
        <v>1410</v>
      </c>
      <c r="L92" s="4">
        <v>7459</v>
      </c>
      <c r="M92" s="12">
        <v>4057</v>
      </c>
    </row>
    <row r="93" spans="1:13" ht="13" x14ac:dyDescent="0.25">
      <c r="A93" s="15" t="s">
        <v>16</v>
      </c>
      <c r="B93" s="51"/>
      <c r="C93" s="44"/>
      <c r="D93" s="13"/>
      <c r="E93" s="14"/>
      <c r="F93" s="20"/>
      <c r="G93" s="13"/>
      <c r="H93" s="13"/>
      <c r="I93" s="14"/>
      <c r="J93" s="13"/>
      <c r="K93" s="13"/>
      <c r="L93" s="13"/>
      <c r="M93" s="14"/>
    </row>
    <row r="94" spans="1:13" x14ac:dyDescent="0.25">
      <c r="A94" s="16" t="s">
        <v>42</v>
      </c>
      <c r="B94" s="49">
        <v>68</v>
      </c>
      <c r="C94" s="42">
        <v>103</v>
      </c>
      <c r="D94" s="3">
        <v>313</v>
      </c>
      <c r="E94" s="11">
        <v>917</v>
      </c>
      <c r="F94" s="18">
        <v>88</v>
      </c>
      <c r="G94" s="3">
        <v>53</v>
      </c>
      <c r="H94" s="3">
        <v>302</v>
      </c>
      <c r="I94" s="11">
        <v>864</v>
      </c>
      <c r="J94" s="3">
        <v>0</v>
      </c>
      <c r="K94" s="3">
        <v>0</v>
      </c>
      <c r="L94" s="3">
        <v>0</v>
      </c>
      <c r="M94" s="11">
        <v>0</v>
      </c>
    </row>
    <row r="95" spans="1:13" x14ac:dyDescent="0.25">
      <c r="A95" s="16" t="s">
        <v>44</v>
      </c>
      <c r="B95" s="49">
        <v>0</v>
      </c>
      <c r="C95" s="42">
        <v>0</v>
      </c>
      <c r="D95" s="3">
        <v>16</v>
      </c>
      <c r="E95" s="11">
        <v>31</v>
      </c>
      <c r="F95" s="18">
        <v>0</v>
      </c>
      <c r="G95" s="3">
        <v>0</v>
      </c>
      <c r="H95" s="3">
        <v>16</v>
      </c>
      <c r="I95" s="11">
        <v>28</v>
      </c>
      <c r="J95" s="3">
        <v>0</v>
      </c>
      <c r="K95" s="3">
        <v>0</v>
      </c>
      <c r="L95" s="3">
        <v>0</v>
      </c>
      <c r="M95" s="11">
        <v>0</v>
      </c>
    </row>
    <row r="96" spans="1:13" x14ac:dyDescent="0.25">
      <c r="A96" s="16" t="s">
        <v>33</v>
      </c>
      <c r="B96" s="49">
        <v>200</v>
      </c>
      <c r="C96" s="42">
        <v>0</v>
      </c>
      <c r="D96" s="3">
        <v>325</v>
      </c>
      <c r="E96" s="11">
        <v>1322</v>
      </c>
      <c r="F96" s="18">
        <v>201</v>
      </c>
      <c r="G96" s="3">
        <v>70</v>
      </c>
      <c r="H96" s="3">
        <v>326</v>
      </c>
      <c r="I96" s="11">
        <v>1351</v>
      </c>
      <c r="J96" s="3">
        <v>0</v>
      </c>
      <c r="K96" s="3">
        <v>0</v>
      </c>
      <c r="L96" s="3">
        <v>0</v>
      </c>
      <c r="M96" s="11">
        <v>0</v>
      </c>
    </row>
    <row r="97" spans="1:13" ht="13" x14ac:dyDescent="0.25">
      <c r="A97" s="15" t="s">
        <v>69</v>
      </c>
      <c r="B97" s="50">
        <v>268</v>
      </c>
      <c r="C97" s="43">
        <v>103</v>
      </c>
      <c r="D97" s="4">
        <v>654</v>
      </c>
      <c r="E97" s="12">
        <v>2270</v>
      </c>
      <c r="F97" s="19">
        <v>289</v>
      </c>
      <c r="G97" s="4">
        <v>123</v>
      </c>
      <c r="H97" s="4">
        <v>644</v>
      </c>
      <c r="I97" s="12">
        <v>2243</v>
      </c>
      <c r="J97" s="4">
        <v>0</v>
      </c>
      <c r="K97" s="4">
        <v>0</v>
      </c>
      <c r="L97" s="4">
        <v>0</v>
      </c>
      <c r="M97" s="12">
        <v>0</v>
      </c>
    </row>
    <row r="98" spans="1:13" ht="13" x14ac:dyDescent="0.25">
      <c r="A98" s="15" t="s">
        <v>17</v>
      </c>
      <c r="B98" s="50">
        <v>66775</v>
      </c>
      <c r="C98" s="43">
        <v>63370</v>
      </c>
      <c r="D98" s="4">
        <v>554366</v>
      </c>
      <c r="E98" s="12">
        <v>637159</v>
      </c>
      <c r="F98" s="19">
        <v>28184</v>
      </c>
      <c r="G98" s="4">
        <v>38693</v>
      </c>
      <c r="H98" s="4">
        <v>177998</v>
      </c>
      <c r="I98" s="12">
        <v>335123</v>
      </c>
      <c r="J98" s="4">
        <v>42908</v>
      </c>
      <c r="K98" s="4">
        <v>26225</v>
      </c>
      <c r="L98" s="4">
        <v>386047</v>
      </c>
      <c r="M98" s="12">
        <v>303495</v>
      </c>
    </row>
    <row r="99" spans="1:13" ht="13" x14ac:dyDescent="0.25">
      <c r="A99" s="15"/>
      <c r="B99" s="50"/>
      <c r="C99" s="43"/>
      <c r="D99" s="4"/>
      <c r="E99" s="12"/>
      <c r="F99" s="19"/>
      <c r="G99" s="4"/>
      <c r="H99" s="4"/>
      <c r="I99" s="12"/>
      <c r="J99" s="4"/>
      <c r="K99" s="4"/>
      <c r="L99" s="4"/>
      <c r="M99" s="12"/>
    </row>
    <row r="100" spans="1:13" ht="13" x14ac:dyDescent="0.25">
      <c r="A100" s="15" t="s">
        <v>262</v>
      </c>
      <c r="B100" s="50"/>
      <c r="C100" s="43"/>
      <c r="D100" s="4"/>
      <c r="E100" s="12"/>
      <c r="F100" s="19"/>
      <c r="G100" s="4"/>
      <c r="H100" s="4"/>
      <c r="I100" s="12"/>
      <c r="J100" s="4"/>
      <c r="K100" s="4"/>
      <c r="L100" s="4"/>
      <c r="M100" s="12"/>
    </row>
    <row r="101" spans="1:13" x14ac:dyDescent="0.25">
      <c r="A101" s="16" t="s">
        <v>42</v>
      </c>
      <c r="B101" s="18">
        <v>1906</v>
      </c>
      <c r="C101" s="3">
        <v>2127</v>
      </c>
      <c r="D101" s="3">
        <v>11752</v>
      </c>
      <c r="E101" s="11">
        <v>18364</v>
      </c>
      <c r="F101" s="18">
        <v>1603</v>
      </c>
      <c r="G101" s="3">
        <v>2005</v>
      </c>
      <c r="H101" s="3">
        <v>10408</v>
      </c>
      <c r="I101" s="11">
        <v>16027</v>
      </c>
      <c r="J101" s="3">
        <v>80</v>
      </c>
      <c r="K101" s="3">
        <v>146</v>
      </c>
      <c r="L101" s="3">
        <v>1091</v>
      </c>
      <c r="M101" s="11">
        <v>2038</v>
      </c>
    </row>
    <row r="102" spans="1:13" x14ac:dyDescent="0.25">
      <c r="A102" s="16" t="s">
        <v>43</v>
      </c>
      <c r="B102" s="18">
        <v>40705</v>
      </c>
      <c r="C102" s="3">
        <v>37418</v>
      </c>
      <c r="D102" s="3">
        <v>341731</v>
      </c>
      <c r="E102" s="11">
        <v>349867</v>
      </c>
      <c r="F102" s="18">
        <v>18376</v>
      </c>
      <c r="G102" s="3">
        <v>23010</v>
      </c>
      <c r="H102" s="3">
        <v>110604</v>
      </c>
      <c r="I102" s="11">
        <v>200260</v>
      </c>
      <c r="J102" s="3">
        <v>25063</v>
      </c>
      <c r="K102" s="3">
        <v>11192</v>
      </c>
      <c r="L102" s="3">
        <v>239210</v>
      </c>
      <c r="M102" s="11">
        <v>148794</v>
      </c>
    </row>
    <row r="103" spans="1:13" x14ac:dyDescent="0.25">
      <c r="A103" s="16" t="s">
        <v>44</v>
      </c>
      <c r="B103" s="18">
        <v>460</v>
      </c>
      <c r="C103" s="3">
        <v>460</v>
      </c>
      <c r="D103" s="3">
        <v>2788</v>
      </c>
      <c r="E103" s="11">
        <v>4848</v>
      </c>
      <c r="F103" s="18">
        <v>471</v>
      </c>
      <c r="G103" s="3">
        <v>351</v>
      </c>
      <c r="H103" s="3">
        <v>2796</v>
      </c>
      <c r="I103" s="11">
        <v>4927</v>
      </c>
      <c r="J103" s="3">
        <v>0</v>
      </c>
      <c r="K103" s="3">
        <v>0</v>
      </c>
      <c r="L103" s="3">
        <v>0</v>
      </c>
      <c r="M103" s="11">
        <v>0</v>
      </c>
    </row>
    <row r="104" spans="1:13" x14ac:dyDescent="0.25">
      <c r="A104" s="16" t="s">
        <v>27</v>
      </c>
      <c r="B104" s="18">
        <v>336</v>
      </c>
      <c r="C104" s="3">
        <v>375</v>
      </c>
      <c r="D104" s="3">
        <v>2803</v>
      </c>
      <c r="E104" s="11">
        <v>2038</v>
      </c>
      <c r="F104" s="18">
        <v>0</v>
      </c>
      <c r="G104" s="3">
        <v>0</v>
      </c>
      <c r="H104" s="3">
        <v>0</v>
      </c>
      <c r="I104" s="11">
        <v>0</v>
      </c>
      <c r="J104" s="3">
        <v>210</v>
      </c>
      <c r="K104" s="3">
        <v>406</v>
      </c>
      <c r="L104" s="3">
        <v>2632</v>
      </c>
      <c r="M104" s="11">
        <v>2100</v>
      </c>
    </row>
    <row r="105" spans="1:13" x14ac:dyDescent="0.25">
      <c r="A105" s="16" t="s">
        <v>33</v>
      </c>
      <c r="B105" s="18">
        <v>2220</v>
      </c>
      <c r="C105" s="3">
        <v>3572</v>
      </c>
      <c r="D105" s="3">
        <v>18339</v>
      </c>
      <c r="E105" s="11">
        <v>40293</v>
      </c>
      <c r="F105" s="18">
        <v>2480</v>
      </c>
      <c r="G105" s="3">
        <v>5052</v>
      </c>
      <c r="H105" s="3">
        <v>19356</v>
      </c>
      <c r="I105" s="11">
        <v>40911</v>
      </c>
      <c r="J105" s="3">
        <v>8</v>
      </c>
      <c r="K105" s="3">
        <v>48</v>
      </c>
      <c r="L105" s="3">
        <v>290</v>
      </c>
      <c r="M105" s="11">
        <v>410</v>
      </c>
    </row>
    <row r="106" spans="1:13" x14ac:dyDescent="0.25">
      <c r="A106" s="16" t="s">
        <v>45</v>
      </c>
      <c r="B106" s="18">
        <v>5786</v>
      </c>
      <c r="C106" s="3">
        <v>7786</v>
      </c>
      <c r="D106" s="3">
        <v>46592</v>
      </c>
      <c r="E106" s="11">
        <v>83406</v>
      </c>
      <c r="F106" s="18">
        <v>4504</v>
      </c>
      <c r="G106" s="3">
        <v>7034</v>
      </c>
      <c r="H106" s="3">
        <v>29362</v>
      </c>
      <c r="I106" s="11">
        <v>61221</v>
      </c>
      <c r="J106" s="3">
        <v>2756</v>
      </c>
      <c r="K106" s="3">
        <v>1328</v>
      </c>
      <c r="L106" s="3">
        <v>18195</v>
      </c>
      <c r="M106" s="11">
        <v>21938</v>
      </c>
    </row>
    <row r="107" spans="1:13" x14ac:dyDescent="0.25">
      <c r="A107" s="16" t="s">
        <v>46</v>
      </c>
      <c r="B107" s="18">
        <v>15362</v>
      </c>
      <c r="C107" s="3">
        <v>11632</v>
      </c>
      <c r="D107" s="3">
        <v>130361</v>
      </c>
      <c r="E107" s="11">
        <v>138343</v>
      </c>
      <c r="F107" s="18">
        <v>750</v>
      </c>
      <c r="G107" s="3">
        <v>1241</v>
      </c>
      <c r="H107" s="3">
        <v>5472</v>
      </c>
      <c r="I107" s="11">
        <v>11777</v>
      </c>
      <c r="J107" s="3">
        <v>14791</v>
      </c>
      <c r="K107" s="3">
        <v>13105</v>
      </c>
      <c r="L107" s="3">
        <v>124629</v>
      </c>
      <c r="M107" s="11">
        <v>128215</v>
      </c>
    </row>
    <row r="108" spans="1:13" ht="13" x14ac:dyDescent="0.25">
      <c r="A108" s="15" t="s">
        <v>17</v>
      </c>
      <c r="B108" s="19">
        <v>66775</v>
      </c>
      <c r="C108" s="4">
        <v>63370</v>
      </c>
      <c r="D108" s="4">
        <v>554366</v>
      </c>
      <c r="E108" s="12">
        <v>637159</v>
      </c>
      <c r="F108" s="19">
        <v>28184</v>
      </c>
      <c r="G108" s="4">
        <v>38693</v>
      </c>
      <c r="H108" s="4">
        <v>177998</v>
      </c>
      <c r="I108" s="12">
        <v>335123</v>
      </c>
      <c r="J108" s="4">
        <v>42908</v>
      </c>
      <c r="K108" s="4">
        <v>26225</v>
      </c>
      <c r="L108" s="4">
        <v>386047</v>
      </c>
      <c r="M108" s="12">
        <v>303495</v>
      </c>
    </row>
    <row r="109" spans="1:13" ht="13" x14ac:dyDescent="0.25">
      <c r="A109" s="15"/>
      <c r="B109" s="50"/>
      <c r="C109" s="43"/>
      <c r="D109" s="4"/>
      <c r="E109" s="12"/>
      <c r="F109" s="19"/>
      <c r="G109" s="4"/>
      <c r="H109" s="4"/>
      <c r="I109" s="12"/>
      <c r="J109" s="4"/>
      <c r="K109" s="4"/>
      <c r="L109" s="4"/>
      <c r="M109" s="12"/>
    </row>
    <row r="110" spans="1:13" ht="13" x14ac:dyDescent="0.25">
      <c r="A110" s="15"/>
      <c r="B110" s="50"/>
      <c r="C110" s="43"/>
      <c r="D110" s="4"/>
      <c r="E110" s="12"/>
      <c r="F110" s="19"/>
      <c r="G110" s="4"/>
      <c r="H110" s="4"/>
      <c r="I110" s="12"/>
      <c r="J110" s="4"/>
      <c r="K110" s="4"/>
      <c r="L110" s="4"/>
      <c r="M110" s="12"/>
    </row>
    <row r="111" spans="1:13" ht="13" x14ac:dyDescent="0.25">
      <c r="A111" s="15" t="s">
        <v>240</v>
      </c>
      <c r="B111" s="51"/>
      <c r="C111" s="44"/>
      <c r="D111" s="13"/>
      <c r="E111" s="14"/>
      <c r="F111" s="20"/>
      <c r="G111" s="13"/>
      <c r="H111" s="13"/>
      <c r="I111" s="14"/>
      <c r="J111" s="13"/>
      <c r="K111" s="13"/>
      <c r="L111" s="13"/>
      <c r="M111" s="14"/>
    </row>
    <row r="112" spans="1:13" ht="13" x14ac:dyDescent="0.25">
      <c r="A112" s="15" t="s">
        <v>70</v>
      </c>
      <c r="B112" s="51"/>
      <c r="C112" s="44"/>
      <c r="D112" s="13"/>
      <c r="E112" s="14"/>
      <c r="F112" s="20"/>
      <c r="G112" s="13"/>
      <c r="H112" s="13"/>
      <c r="I112" s="14"/>
      <c r="J112" s="13"/>
      <c r="K112" s="13"/>
      <c r="L112" s="13"/>
      <c r="M112" s="14"/>
    </row>
    <row r="113" spans="1:13" x14ac:dyDescent="0.25">
      <c r="A113" s="16" t="s">
        <v>47</v>
      </c>
      <c r="B113" s="49">
        <v>1752</v>
      </c>
      <c r="C113" s="42">
        <v>4993</v>
      </c>
      <c r="D113" s="3">
        <v>14852</v>
      </c>
      <c r="E113" s="11">
        <v>53932</v>
      </c>
      <c r="F113" s="18">
        <v>1761</v>
      </c>
      <c r="G113" s="3">
        <v>7085</v>
      </c>
      <c r="H113" s="3">
        <v>15465</v>
      </c>
      <c r="I113" s="11">
        <v>53709</v>
      </c>
      <c r="J113" s="3">
        <v>0</v>
      </c>
      <c r="K113" s="3">
        <v>0</v>
      </c>
      <c r="L113" s="3">
        <v>0</v>
      </c>
      <c r="M113" s="11">
        <v>0</v>
      </c>
    </row>
    <row r="114" spans="1:13" x14ac:dyDescent="0.25">
      <c r="A114" s="16" t="s">
        <v>43</v>
      </c>
      <c r="B114" s="49">
        <v>940</v>
      </c>
      <c r="C114" s="42">
        <v>1315</v>
      </c>
      <c r="D114" s="3">
        <v>4991</v>
      </c>
      <c r="E114" s="11">
        <v>27876</v>
      </c>
      <c r="F114" s="18">
        <v>728</v>
      </c>
      <c r="G114" s="3">
        <v>3249</v>
      </c>
      <c r="H114" s="3">
        <v>4803</v>
      </c>
      <c r="I114" s="11">
        <v>26409</v>
      </c>
      <c r="J114" s="3">
        <v>0</v>
      </c>
      <c r="K114" s="3">
        <v>2</v>
      </c>
      <c r="L114" s="3">
        <v>0</v>
      </c>
      <c r="M114" s="11">
        <v>5</v>
      </c>
    </row>
    <row r="115" spans="1:13" x14ac:dyDescent="0.25">
      <c r="A115" s="16" t="s">
        <v>48</v>
      </c>
      <c r="B115" s="49">
        <v>0</v>
      </c>
      <c r="C115" s="42">
        <v>3023</v>
      </c>
      <c r="D115" s="3">
        <v>0</v>
      </c>
      <c r="E115" s="11">
        <v>3023</v>
      </c>
      <c r="F115" s="18">
        <v>0</v>
      </c>
      <c r="G115" s="3">
        <v>195</v>
      </c>
      <c r="H115" s="3">
        <v>0</v>
      </c>
      <c r="I115" s="11">
        <v>195</v>
      </c>
      <c r="J115" s="3">
        <v>0</v>
      </c>
      <c r="K115" s="3">
        <v>0</v>
      </c>
      <c r="L115" s="3">
        <v>0</v>
      </c>
      <c r="M115" s="11">
        <v>0</v>
      </c>
    </row>
    <row r="116" spans="1:13" x14ac:dyDescent="0.25">
      <c r="A116" s="16" t="s">
        <v>49</v>
      </c>
      <c r="B116" s="49">
        <v>18404</v>
      </c>
      <c r="C116" s="42">
        <v>40276</v>
      </c>
      <c r="D116" s="3">
        <v>257917</v>
      </c>
      <c r="E116" s="11">
        <v>295390</v>
      </c>
      <c r="F116" s="18">
        <v>17438</v>
      </c>
      <c r="G116" s="3">
        <v>35400</v>
      </c>
      <c r="H116" s="3">
        <v>241346</v>
      </c>
      <c r="I116" s="11">
        <v>282169</v>
      </c>
      <c r="J116" s="3">
        <v>472</v>
      </c>
      <c r="K116" s="3">
        <v>2032</v>
      </c>
      <c r="L116" s="3">
        <v>8173</v>
      </c>
      <c r="M116" s="11">
        <v>8118</v>
      </c>
    </row>
    <row r="117" spans="1:13" x14ac:dyDescent="0.25">
      <c r="A117" s="16" t="s">
        <v>50</v>
      </c>
      <c r="B117" s="49">
        <v>131152</v>
      </c>
      <c r="C117" s="42">
        <v>111131</v>
      </c>
      <c r="D117" s="3">
        <v>1588267</v>
      </c>
      <c r="E117" s="11">
        <v>2016493</v>
      </c>
      <c r="F117" s="18">
        <v>116664</v>
      </c>
      <c r="G117" s="3">
        <v>118042</v>
      </c>
      <c r="H117" s="3">
        <v>1469739</v>
      </c>
      <c r="I117" s="11">
        <v>1893750</v>
      </c>
      <c r="J117" s="3">
        <v>7860</v>
      </c>
      <c r="K117" s="3">
        <v>9480</v>
      </c>
      <c r="L117" s="3">
        <v>128376</v>
      </c>
      <c r="M117" s="11">
        <v>148883</v>
      </c>
    </row>
    <row r="118" spans="1:13" x14ac:dyDescent="0.25">
      <c r="A118" s="16" t="s">
        <v>52</v>
      </c>
      <c r="B118" s="49">
        <v>15255</v>
      </c>
      <c r="C118" s="42">
        <v>13386</v>
      </c>
      <c r="D118" s="3">
        <v>183427</v>
      </c>
      <c r="E118" s="11">
        <v>171653</v>
      </c>
      <c r="F118" s="18">
        <v>14236</v>
      </c>
      <c r="G118" s="3">
        <v>13979</v>
      </c>
      <c r="H118" s="3">
        <v>162222</v>
      </c>
      <c r="I118" s="11">
        <v>152049</v>
      </c>
      <c r="J118" s="3">
        <v>2558</v>
      </c>
      <c r="K118" s="3">
        <v>786</v>
      </c>
      <c r="L118" s="3">
        <v>33372</v>
      </c>
      <c r="M118" s="11">
        <v>26004</v>
      </c>
    </row>
    <row r="119" spans="1:13" x14ac:dyDescent="0.25">
      <c r="A119" s="16" t="s">
        <v>54</v>
      </c>
      <c r="B119" s="49">
        <v>9098</v>
      </c>
      <c r="C119" s="42">
        <v>0</v>
      </c>
      <c r="D119" s="3">
        <v>49427</v>
      </c>
      <c r="E119" s="11">
        <v>81754</v>
      </c>
      <c r="F119" s="18">
        <v>8119</v>
      </c>
      <c r="G119" s="3">
        <v>2523</v>
      </c>
      <c r="H119" s="3">
        <v>48836</v>
      </c>
      <c r="I119" s="11">
        <v>82880</v>
      </c>
      <c r="J119" s="3">
        <v>0</v>
      </c>
      <c r="K119" s="3">
        <v>0</v>
      </c>
      <c r="L119" s="3">
        <v>113</v>
      </c>
      <c r="M119" s="11">
        <v>78</v>
      </c>
    </row>
    <row r="120" spans="1:13" x14ac:dyDescent="0.25">
      <c r="A120" s="16" t="s">
        <v>45</v>
      </c>
      <c r="B120" s="49">
        <v>4080</v>
      </c>
      <c r="C120" s="42">
        <v>3115</v>
      </c>
      <c r="D120" s="3">
        <v>57761</v>
      </c>
      <c r="E120" s="11">
        <v>48424</v>
      </c>
      <c r="F120" s="18">
        <v>3652</v>
      </c>
      <c r="G120" s="3">
        <v>2425</v>
      </c>
      <c r="H120" s="3">
        <v>38835</v>
      </c>
      <c r="I120" s="11">
        <v>35245</v>
      </c>
      <c r="J120" s="3">
        <v>1284</v>
      </c>
      <c r="K120" s="3">
        <v>1272</v>
      </c>
      <c r="L120" s="3">
        <v>19687</v>
      </c>
      <c r="M120" s="11">
        <v>13720</v>
      </c>
    </row>
    <row r="121" spans="1:13" x14ac:dyDescent="0.25">
      <c r="A121" s="16" t="s">
        <v>56</v>
      </c>
      <c r="B121" s="49">
        <v>33376</v>
      </c>
      <c r="C121" s="42">
        <v>44623</v>
      </c>
      <c r="D121" s="3">
        <v>448285</v>
      </c>
      <c r="E121" s="11">
        <v>572811</v>
      </c>
      <c r="F121" s="18">
        <v>31124</v>
      </c>
      <c r="G121" s="3">
        <v>40587</v>
      </c>
      <c r="H121" s="3">
        <v>422670</v>
      </c>
      <c r="I121" s="11">
        <v>522972</v>
      </c>
      <c r="J121" s="3">
        <v>4239</v>
      </c>
      <c r="K121" s="3">
        <v>8821</v>
      </c>
      <c r="L121" s="3">
        <v>36584</v>
      </c>
      <c r="M121" s="11">
        <v>55760</v>
      </c>
    </row>
    <row r="122" spans="1:13" x14ac:dyDescent="0.25">
      <c r="A122" s="16" t="s">
        <v>46</v>
      </c>
      <c r="B122" s="49">
        <v>40077</v>
      </c>
      <c r="C122" s="42">
        <v>57100</v>
      </c>
      <c r="D122" s="3">
        <v>667079</v>
      </c>
      <c r="E122" s="11">
        <v>996446</v>
      </c>
      <c r="F122" s="18">
        <v>62238</v>
      </c>
      <c r="G122" s="3">
        <v>72013</v>
      </c>
      <c r="H122" s="3">
        <v>616538</v>
      </c>
      <c r="I122" s="11">
        <v>935934</v>
      </c>
      <c r="J122" s="3">
        <v>5315</v>
      </c>
      <c r="K122" s="3">
        <v>4753</v>
      </c>
      <c r="L122" s="3">
        <v>44097</v>
      </c>
      <c r="M122" s="11">
        <v>57812</v>
      </c>
    </row>
    <row r="123" spans="1:13" ht="13" x14ac:dyDescent="0.25">
      <c r="A123" s="15" t="s">
        <v>71</v>
      </c>
      <c r="B123" s="50">
        <v>254134</v>
      </c>
      <c r="C123" s="43">
        <v>278962</v>
      </c>
      <c r="D123" s="4">
        <v>3272006</v>
      </c>
      <c r="E123" s="12">
        <v>4267802</v>
      </c>
      <c r="F123" s="19">
        <v>255960</v>
      </c>
      <c r="G123" s="4">
        <v>295498</v>
      </c>
      <c r="H123" s="4">
        <v>3020454</v>
      </c>
      <c r="I123" s="12">
        <v>3985312</v>
      </c>
      <c r="J123" s="4">
        <v>21728</v>
      </c>
      <c r="K123" s="4">
        <v>27146</v>
      </c>
      <c r="L123" s="4">
        <v>270402</v>
      </c>
      <c r="M123" s="12">
        <v>310380</v>
      </c>
    </row>
    <row r="124" spans="1:13" ht="13" x14ac:dyDescent="0.25">
      <c r="A124" s="15" t="s">
        <v>72</v>
      </c>
      <c r="B124" s="51"/>
      <c r="C124" s="44"/>
      <c r="D124" s="13"/>
      <c r="E124" s="14"/>
      <c r="F124" s="20"/>
      <c r="G124" s="13"/>
      <c r="H124" s="13"/>
      <c r="I124" s="14"/>
      <c r="J124" s="13"/>
      <c r="K124" s="13"/>
      <c r="L124" s="13"/>
      <c r="M124" s="14"/>
    </row>
    <row r="125" spans="1:13" x14ac:dyDescent="0.25">
      <c r="A125" s="16" t="s">
        <v>43</v>
      </c>
      <c r="B125" s="49">
        <v>311779</v>
      </c>
      <c r="C125" s="42">
        <v>220470</v>
      </c>
      <c r="D125" s="3">
        <v>2921891</v>
      </c>
      <c r="E125" s="11">
        <v>2661107</v>
      </c>
      <c r="F125" s="18">
        <v>126865</v>
      </c>
      <c r="G125" s="3">
        <v>122276</v>
      </c>
      <c r="H125" s="3">
        <v>1297181</v>
      </c>
      <c r="I125" s="11">
        <v>1364289</v>
      </c>
      <c r="J125" s="3">
        <v>191176</v>
      </c>
      <c r="K125" s="3">
        <v>121497</v>
      </c>
      <c r="L125" s="3">
        <v>1675781</v>
      </c>
      <c r="M125" s="11">
        <v>1326536</v>
      </c>
    </row>
    <row r="126" spans="1:13" x14ac:dyDescent="0.25">
      <c r="A126" s="16" t="s">
        <v>49</v>
      </c>
      <c r="B126" s="49">
        <v>360585</v>
      </c>
      <c r="C126" s="42">
        <v>349826</v>
      </c>
      <c r="D126" s="3">
        <v>3446394</v>
      </c>
      <c r="E126" s="11">
        <v>3706793</v>
      </c>
      <c r="F126" s="18">
        <v>357047</v>
      </c>
      <c r="G126" s="3">
        <v>345965</v>
      </c>
      <c r="H126" s="3">
        <v>3296294</v>
      </c>
      <c r="I126" s="11">
        <v>3639140</v>
      </c>
      <c r="J126" s="3">
        <v>19815</v>
      </c>
      <c r="K126" s="3">
        <v>10782</v>
      </c>
      <c r="L126" s="3">
        <v>209451</v>
      </c>
      <c r="M126" s="11">
        <v>128626</v>
      </c>
    </row>
    <row r="127" spans="1:13" x14ac:dyDescent="0.25">
      <c r="A127" s="16" t="s">
        <v>50</v>
      </c>
      <c r="B127" s="49">
        <v>97959</v>
      </c>
      <c r="C127" s="42">
        <v>113979</v>
      </c>
      <c r="D127" s="3">
        <v>1189756</v>
      </c>
      <c r="E127" s="11">
        <v>1548626</v>
      </c>
      <c r="F127" s="18">
        <v>93974</v>
      </c>
      <c r="G127" s="3">
        <v>115109</v>
      </c>
      <c r="H127" s="3">
        <v>1088640</v>
      </c>
      <c r="I127" s="11">
        <v>1428996</v>
      </c>
      <c r="J127" s="3">
        <v>8213</v>
      </c>
      <c r="K127" s="3">
        <v>7540</v>
      </c>
      <c r="L127" s="3">
        <v>124725</v>
      </c>
      <c r="M127" s="11">
        <v>123777</v>
      </c>
    </row>
    <row r="128" spans="1:13" x14ac:dyDescent="0.25">
      <c r="A128" s="16" t="s">
        <v>51</v>
      </c>
      <c r="B128" s="49">
        <v>155</v>
      </c>
      <c r="C128" s="42">
        <v>765</v>
      </c>
      <c r="D128" s="3">
        <v>2599</v>
      </c>
      <c r="E128" s="11">
        <v>2644</v>
      </c>
      <c r="F128" s="18">
        <v>316</v>
      </c>
      <c r="G128" s="3">
        <v>442</v>
      </c>
      <c r="H128" s="3">
        <v>2803</v>
      </c>
      <c r="I128" s="11">
        <v>2761</v>
      </c>
      <c r="J128" s="3">
        <v>0</v>
      </c>
      <c r="K128" s="3">
        <v>0</v>
      </c>
      <c r="L128" s="3">
        <v>0</v>
      </c>
      <c r="M128" s="11">
        <v>0</v>
      </c>
    </row>
    <row r="129" spans="1:13" x14ac:dyDescent="0.25">
      <c r="A129" s="16" t="s">
        <v>52</v>
      </c>
      <c r="B129" s="49">
        <v>44253</v>
      </c>
      <c r="C129" s="42">
        <v>33199</v>
      </c>
      <c r="D129" s="3">
        <v>354710</v>
      </c>
      <c r="E129" s="11">
        <v>494942</v>
      </c>
      <c r="F129" s="18">
        <v>30500</v>
      </c>
      <c r="G129" s="3">
        <v>16178</v>
      </c>
      <c r="H129" s="3">
        <v>202706</v>
      </c>
      <c r="I129" s="11">
        <v>293839</v>
      </c>
      <c r="J129" s="3">
        <v>18012</v>
      </c>
      <c r="K129" s="3">
        <v>20883</v>
      </c>
      <c r="L129" s="3">
        <v>165173</v>
      </c>
      <c r="M129" s="11">
        <v>201510</v>
      </c>
    </row>
    <row r="130" spans="1:13" x14ac:dyDescent="0.25">
      <c r="A130" s="16" t="s">
        <v>53</v>
      </c>
      <c r="B130" s="49">
        <v>0</v>
      </c>
      <c r="C130" s="42">
        <v>0</v>
      </c>
      <c r="D130" s="3">
        <v>0</v>
      </c>
      <c r="E130" s="11">
        <v>72</v>
      </c>
      <c r="F130" s="18">
        <v>0</v>
      </c>
      <c r="G130" s="3">
        <v>0</v>
      </c>
      <c r="H130" s="3">
        <v>3</v>
      </c>
      <c r="I130" s="11">
        <v>96</v>
      </c>
      <c r="J130" s="3">
        <v>0</v>
      </c>
      <c r="K130" s="3">
        <v>0</v>
      </c>
      <c r="L130" s="3">
        <v>0</v>
      </c>
      <c r="M130" s="11">
        <v>0</v>
      </c>
    </row>
    <row r="131" spans="1:13" x14ac:dyDescent="0.25">
      <c r="A131" s="16" t="s">
        <v>45</v>
      </c>
      <c r="B131" s="49">
        <v>0</v>
      </c>
      <c r="C131" s="42">
        <v>0</v>
      </c>
      <c r="D131" s="3">
        <v>0</v>
      </c>
      <c r="E131" s="11">
        <v>0</v>
      </c>
      <c r="F131" s="18">
        <v>0</v>
      </c>
      <c r="G131" s="3">
        <v>1</v>
      </c>
      <c r="H131" s="3">
        <v>5</v>
      </c>
      <c r="I131" s="11">
        <v>9</v>
      </c>
      <c r="J131" s="3">
        <v>0</v>
      </c>
      <c r="K131" s="3">
        <v>0</v>
      </c>
      <c r="L131" s="3">
        <v>0</v>
      </c>
      <c r="M131" s="11">
        <v>0</v>
      </c>
    </row>
    <row r="132" spans="1:13" x14ac:dyDescent="0.25">
      <c r="A132" s="16" t="s">
        <v>55</v>
      </c>
      <c r="B132" s="49">
        <v>70015</v>
      </c>
      <c r="C132" s="42">
        <v>67612</v>
      </c>
      <c r="D132" s="3">
        <v>408487</v>
      </c>
      <c r="E132" s="11">
        <v>629325</v>
      </c>
      <c r="F132" s="18">
        <v>65194</v>
      </c>
      <c r="G132" s="3">
        <v>59821</v>
      </c>
      <c r="H132" s="3">
        <v>360905</v>
      </c>
      <c r="I132" s="11">
        <v>542818</v>
      </c>
      <c r="J132" s="3">
        <v>8552</v>
      </c>
      <c r="K132" s="3">
        <v>8579</v>
      </c>
      <c r="L132" s="3">
        <v>55695</v>
      </c>
      <c r="M132" s="11">
        <v>73552</v>
      </c>
    </row>
    <row r="133" spans="1:13" x14ac:dyDescent="0.25">
      <c r="A133" s="16" t="s">
        <v>56</v>
      </c>
      <c r="B133" s="49">
        <v>11570</v>
      </c>
      <c r="C133" s="42">
        <v>11403</v>
      </c>
      <c r="D133" s="3">
        <v>85791</v>
      </c>
      <c r="E133" s="11">
        <v>103419</v>
      </c>
      <c r="F133" s="18">
        <v>1425</v>
      </c>
      <c r="G133" s="3">
        <v>318</v>
      </c>
      <c r="H133" s="3">
        <v>17198</v>
      </c>
      <c r="I133" s="11">
        <v>16055</v>
      </c>
      <c r="J133" s="3">
        <v>14360</v>
      </c>
      <c r="K133" s="3">
        <v>14186</v>
      </c>
      <c r="L133" s="3">
        <v>70699</v>
      </c>
      <c r="M133" s="11">
        <v>90413</v>
      </c>
    </row>
    <row r="134" spans="1:13" x14ac:dyDescent="0.25">
      <c r="A134" s="16" t="s">
        <v>57</v>
      </c>
      <c r="B134" s="49">
        <v>89</v>
      </c>
      <c r="C134" s="42">
        <v>46</v>
      </c>
      <c r="D134" s="3">
        <v>529</v>
      </c>
      <c r="E134" s="11">
        <v>505</v>
      </c>
      <c r="F134" s="18">
        <v>136</v>
      </c>
      <c r="G134" s="3">
        <v>88</v>
      </c>
      <c r="H134" s="3">
        <v>950</v>
      </c>
      <c r="I134" s="11">
        <v>830</v>
      </c>
      <c r="J134" s="3">
        <v>0</v>
      </c>
      <c r="K134" s="3">
        <v>0</v>
      </c>
      <c r="L134" s="3">
        <v>0</v>
      </c>
      <c r="M134" s="11">
        <v>0</v>
      </c>
    </row>
    <row r="135" spans="1:13" x14ac:dyDescent="0.25">
      <c r="A135" s="16" t="s">
        <v>46</v>
      </c>
      <c r="B135" s="49">
        <v>132649</v>
      </c>
      <c r="C135" s="42">
        <v>112394</v>
      </c>
      <c r="D135" s="3">
        <v>1277514</v>
      </c>
      <c r="E135" s="11">
        <v>1347940</v>
      </c>
      <c r="F135" s="18">
        <v>51130</v>
      </c>
      <c r="G135" s="3">
        <v>63395</v>
      </c>
      <c r="H135" s="3">
        <v>529209</v>
      </c>
      <c r="I135" s="11">
        <v>650665</v>
      </c>
      <c r="J135" s="3">
        <v>82570</v>
      </c>
      <c r="K135" s="3">
        <v>61310</v>
      </c>
      <c r="L135" s="3">
        <v>760845</v>
      </c>
      <c r="M135" s="11">
        <v>694056</v>
      </c>
    </row>
    <row r="136" spans="1:13" ht="13" x14ac:dyDescent="0.25">
      <c r="A136" s="15" t="s">
        <v>73</v>
      </c>
      <c r="B136" s="50">
        <v>1029054</v>
      </c>
      <c r="C136" s="43">
        <v>909694</v>
      </c>
      <c r="D136" s="4">
        <v>9687671</v>
      </c>
      <c r="E136" s="12">
        <v>10495373</v>
      </c>
      <c r="F136" s="19">
        <v>726587</v>
      </c>
      <c r="G136" s="4">
        <v>723593</v>
      </c>
      <c r="H136" s="4">
        <v>6795894</v>
      </c>
      <c r="I136" s="12">
        <v>7939498</v>
      </c>
      <c r="J136" s="4">
        <v>342698</v>
      </c>
      <c r="K136" s="4">
        <v>244777</v>
      </c>
      <c r="L136" s="4">
        <v>3062369</v>
      </c>
      <c r="M136" s="12">
        <v>2638470</v>
      </c>
    </row>
    <row r="137" spans="1:13" ht="13" x14ac:dyDescent="0.25">
      <c r="A137" s="15" t="s">
        <v>74</v>
      </c>
      <c r="B137" s="51"/>
      <c r="C137" s="44"/>
      <c r="D137" s="13"/>
      <c r="E137" s="14"/>
      <c r="F137" s="20"/>
      <c r="G137" s="13"/>
      <c r="H137" s="13"/>
      <c r="I137" s="14"/>
      <c r="J137" s="13"/>
      <c r="K137" s="13"/>
      <c r="L137" s="13"/>
      <c r="M137" s="14"/>
    </row>
    <row r="138" spans="1:13" x14ac:dyDescent="0.25">
      <c r="A138" s="16" t="s">
        <v>46</v>
      </c>
      <c r="B138" s="49">
        <v>24596</v>
      </c>
      <c r="C138" s="42">
        <v>21934</v>
      </c>
      <c r="D138" s="3">
        <v>357854</v>
      </c>
      <c r="E138" s="11">
        <v>326513</v>
      </c>
      <c r="F138" s="18">
        <v>33395</v>
      </c>
      <c r="G138" s="3">
        <v>25961</v>
      </c>
      <c r="H138" s="3">
        <v>363868</v>
      </c>
      <c r="I138" s="11">
        <v>332684</v>
      </c>
      <c r="J138" s="3">
        <v>744</v>
      </c>
      <c r="K138" s="3">
        <v>234</v>
      </c>
      <c r="L138" s="3">
        <v>8464</v>
      </c>
      <c r="M138" s="11">
        <v>2508</v>
      </c>
    </row>
    <row r="139" spans="1:13" ht="13" x14ac:dyDescent="0.25">
      <c r="A139" s="15" t="s">
        <v>75</v>
      </c>
      <c r="B139" s="50">
        <v>24596</v>
      </c>
      <c r="C139" s="43">
        <v>21934</v>
      </c>
      <c r="D139" s="4">
        <v>357854</v>
      </c>
      <c r="E139" s="12">
        <v>326513</v>
      </c>
      <c r="F139" s="19">
        <v>33395</v>
      </c>
      <c r="G139" s="4">
        <v>25961</v>
      </c>
      <c r="H139" s="4">
        <v>363868</v>
      </c>
      <c r="I139" s="12">
        <v>332684</v>
      </c>
      <c r="J139" s="4">
        <v>744</v>
      </c>
      <c r="K139" s="4">
        <v>234</v>
      </c>
      <c r="L139" s="4">
        <v>8464</v>
      </c>
      <c r="M139" s="12">
        <v>2508</v>
      </c>
    </row>
    <row r="140" spans="1:13" ht="13" x14ac:dyDescent="0.25">
      <c r="A140" s="15" t="s">
        <v>21</v>
      </c>
      <c r="B140" s="50">
        <v>1307784</v>
      </c>
      <c r="C140" s="43">
        <v>1210590</v>
      </c>
      <c r="D140" s="4">
        <v>13317531</v>
      </c>
      <c r="E140" s="12">
        <v>15089688</v>
      </c>
      <c r="F140" s="19">
        <v>1015942</v>
      </c>
      <c r="G140" s="4">
        <v>1045052</v>
      </c>
      <c r="H140" s="4">
        <v>10180216</v>
      </c>
      <c r="I140" s="12">
        <v>12257494</v>
      </c>
      <c r="J140" s="4">
        <v>365170</v>
      </c>
      <c r="K140" s="4">
        <v>272157</v>
      </c>
      <c r="L140" s="4">
        <v>3341235</v>
      </c>
      <c r="M140" s="12">
        <v>2951358</v>
      </c>
    </row>
    <row r="141" spans="1:13" ht="13" x14ac:dyDescent="0.25">
      <c r="A141" s="15"/>
      <c r="B141" s="50"/>
      <c r="C141" s="43"/>
      <c r="D141" s="4"/>
      <c r="E141" s="12"/>
      <c r="F141" s="19"/>
      <c r="G141" s="4"/>
      <c r="H141" s="4"/>
      <c r="I141" s="12"/>
      <c r="J141" s="4"/>
      <c r="K141" s="4"/>
      <c r="L141" s="4"/>
      <c r="M141" s="12"/>
    </row>
    <row r="142" spans="1:13" ht="13" x14ac:dyDescent="0.25">
      <c r="A142" s="15" t="s">
        <v>262</v>
      </c>
      <c r="B142" s="50"/>
      <c r="C142" s="43"/>
      <c r="D142" s="4"/>
      <c r="E142" s="12"/>
      <c r="F142" s="19"/>
      <c r="G142" s="4"/>
      <c r="H142" s="4"/>
      <c r="I142" s="12"/>
      <c r="J142" s="4"/>
      <c r="K142" s="4"/>
      <c r="L142" s="4"/>
      <c r="M142" s="12"/>
    </row>
    <row r="143" spans="1:13" x14ac:dyDescent="0.25">
      <c r="A143" s="16" t="s">
        <v>47</v>
      </c>
      <c r="B143" s="18">
        <v>1752</v>
      </c>
      <c r="C143" s="3">
        <v>4993</v>
      </c>
      <c r="D143" s="3">
        <v>14852</v>
      </c>
      <c r="E143" s="11">
        <v>53932</v>
      </c>
      <c r="F143" s="18">
        <v>1761</v>
      </c>
      <c r="G143" s="3">
        <v>7085</v>
      </c>
      <c r="H143" s="3">
        <v>15465</v>
      </c>
      <c r="I143" s="11">
        <v>53709</v>
      </c>
      <c r="J143" s="3">
        <v>0</v>
      </c>
      <c r="K143" s="3">
        <v>0</v>
      </c>
      <c r="L143" s="3">
        <v>0</v>
      </c>
      <c r="M143" s="11">
        <v>0</v>
      </c>
    </row>
    <row r="144" spans="1:13" x14ac:dyDescent="0.25">
      <c r="A144" s="16" t="s">
        <v>43</v>
      </c>
      <c r="B144" s="18">
        <v>312719</v>
      </c>
      <c r="C144" s="3">
        <v>221785</v>
      </c>
      <c r="D144" s="3">
        <v>2926882</v>
      </c>
      <c r="E144" s="11">
        <v>2688983</v>
      </c>
      <c r="F144" s="18">
        <v>127593</v>
      </c>
      <c r="G144" s="3">
        <v>125525</v>
      </c>
      <c r="H144" s="3">
        <v>1301984</v>
      </c>
      <c r="I144" s="11">
        <v>1390698</v>
      </c>
      <c r="J144" s="3">
        <v>191176</v>
      </c>
      <c r="K144" s="3">
        <v>121499</v>
      </c>
      <c r="L144" s="3">
        <v>1675781</v>
      </c>
      <c r="M144" s="11">
        <v>1326541</v>
      </c>
    </row>
    <row r="145" spans="1:13" x14ac:dyDescent="0.25">
      <c r="A145" s="16" t="s">
        <v>48</v>
      </c>
      <c r="B145" s="18">
        <v>0</v>
      </c>
      <c r="C145" s="3">
        <v>3023</v>
      </c>
      <c r="D145" s="3">
        <v>0</v>
      </c>
      <c r="E145" s="11">
        <v>3023</v>
      </c>
      <c r="F145" s="18">
        <v>0</v>
      </c>
      <c r="G145" s="3">
        <v>195</v>
      </c>
      <c r="H145" s="3">
        <v>0</v>
      </c>
      <c r="I145" s="11">
        <v>195</v>
      </c>
      <c r="J145" s="3">
        <v>0</v>
      </c>
      <c r="K145" s="3">
        <v>0</v>
      </c>
      <c r="L145" s="3">
        <v>0</v>
      </c>
      <c r="M145" s="11">
        <v>0</v>
      </c>
    </row>
    <row r="146" spans="1:13" x14ac:dyDescent="0.25">
      <c r="A146" s="16" t="s">
        <v>49</v>
      </c>
      <c r="B146" s="18">
        <v>378989</v>
      </c>
      <c r="C146" s="3">
        <v>390102</v>
      </c>
      <c r="D146" s="3">
        <v>3704311</v>
      </c>
      <c r="E146" s="11">
        <v>4002183</v>
      </c>
      <c r="F146" s="18">
        <v>374485</v>
      </c>
      <c r="G146" s="3">
        <v>381365</v>
      </c>
      <c r="H146" s="3">
        <v>3537640</v>
      </c>
      <c r="I146" s="11">
        <v>3921309</v>
      </c>
      <c r="J146" s="3">
        <v>20287</v>
      </c>
      <c r="K146" s="3">
        <v>12814</v>
      </c>
      <c r="L146" s="3">
        <v>217624</v>
      </c>
      <c r="M146" s="11">
        <v>136744</v>
      </c>
    </row>
    <row r="147" spans="1:13" x14ac:dyDescent="0.25">
      <c r="A147" s="16" t="s">
        <v>50</v>
      </c>
      <c r="B147" s="18">
        <v>229111</v>
      </c>
      <c r="C147" s="3">
        <v>225110</v>
      </c>
      <c r="D147" s="3">
        <v>2778023</v>
      </c>
      <c r="E147" s="11">
        <v>3565119</v>
      </c>
      <c r="F147" s="18">
        <v>210638</v>
      </c>
      <c r="G147" s="3">
        <v>233151</v>
      </c>
      <c r="H147" s="3">
        <v>2558379</v>
      </c>
      <c r="I147" s="11">
        <v>3322746</v>
      </c>
      <c r="J147" s="3">
        <v>16073</v>
      </c>
      <c r="K147" s="3">
        <v>17020</v>
      </c>
      <c r="L147" s="3">
        <v>253101</v>
      </c>
      <c r="M147" s="11">
        <v>272660</v>
      </c>
    </row>
    <row r="148" spans="1:13" x14ac:dyDescent="0.25">
      <c r="A148" s="16" t="s">
        <v>51</v>
      </c>
      <c r="B148" s="18">
        <v>155</v>
      </c>
      <c r="C148" s="3">
        <v>765</v>
      </c>
      <c r="D148" s="3">
        <v>2599</v>
      </c>
      <c r="E148" s="11">
        <v>2644</v>
      </c>
      <c r="F148" s="18">
        <v>316</v>
      </c>
      <c r="G148" s="3">
        <v>442</v>
      </c>
      <c r="H148" s="3">
        <v>2803</v>
      </c>
      <c r="I148" s="11">
        <v>2761</v>
      </c>
      <c r="J148" s="3">
        <v>0</v>
      </c>
      <c r="K148" s="3">
        <v>0</v>
      </c>
      <c r="L148" s="3">
        <v>0</v>
      </c>
      <c r="M148" s="11">
        <v>0</v>
      </c>
    </row>
    <row r="149" spans="1:13" x14ac:dyDescent="0.25">
      <c r="A149" s="16" t="s">
        <v>52</v>
      </c>
      <c r="B149" s="18">
        <v>59508</v>
      </c>
      <c r="C149" s="3">
        <v>46585</v>
      </c>
      <c r="D149" s="3">
        <v>538137</v>
      </c>
      <c r="E149" s="11">
        <v>666595</v>
      </c>
      <c r="F149" s="18">
        <v>44736</v>
      </c>
      <c r="G149" s="3">
        <v>30157</v>
      </c>
      <c r="H149" s="3">
        <v>364928</v>
      </c>
      <c r="I149" s="11">
        <v>445888</v>
      </c>
      <c r="J149" s="3">
        <v>20570</v>
      </c>
      <c r="K149" s="3">
        <v>21669</v>
      </c>
      <c r="L149" s="3">
        <v>198545</v>
      </c>
      <c r="M149" s="11">
        <v>227514</v>
      </c>
    </row>
    <row r="150" spans="1:13" x14ac:dyDescent="0.25">
      <c r="A150" s="16" t="s">
        <v>53</v>
      </c>
      <c r="B150" s="18">
        <v>0</v>
      </c>
      <c r="C150" s="3">
        <v>0</v>
      </c>
      <c r="D150" s="3">
        <v>0</v>
      </c>
      <c r="E150" s="11">
        <v>72</v>
      </c>
      <c r="F150" s="18">
        <v>0</v>
      </c>
      <c r="G150" s="3">
        <v>0</v>
      </c>
      <c r="H150" s="3">
        <v>3</v>
      </c>
      <c r="I150" s="11">
        <v>96</v>
      </c>
      <c r="J150" s="3">
        <v>0</v>
      </c>
      <c r="K150" s="3">
        <v>0</v>
      </c>
      <c r="L150" s="3">
        <v>0</v>
      </c>
      <c r="M150" s="11">
        <v>0</v>
      </c>
    </row>
    <row r="151" spans="1:13" x14ac:dyDescent="0.25">
      <c r="A151" s="16" t="s">
        <v>54</v>
      </c>
      <c r="B151" s="18">
        <v>9098</v>
      </c>
      <c r="C151" s="3">
        <v>0</v>
      </c>
      <c r="D151" s="3">
        <v>49427</v>
      </c>
      <c r="E151" s="11">
        <v>81754</v>
      </c>
      <c r="F151" s="18">
        <v>8119</v>
      </c>
      <c r="G151" s="3">
        <v>2523</v>
      </c>
      <c r="H151" s="3">
        <v>48836</v>
      </c>
      <c r="I151" s="11">
        <v>82880</v>
      </c>
      <c r="J151" s="3">
        <v>0</v>
      </c>
      <c r="K151" s="3">
        <v>0</v>
      </c>
      <c r="L151" s="3">
        <v>113</v>
      </c>
      <c r="M151" s="11">
        <v>78</v>
      </c>
    </row>
    <row r="152" spans="1:13" x14ac:dyDescent="0.25">
      <c r="A152" s="16" t="s">
        <v>45</v>
      </c>
      <c r="B152" s="18">
        <v>4080</v>
      </c>
      <c r="C152" s="3">
        <v>3115</v>
      </c>
      <c r="D152" s="3">
        <v>57761</v>
      </c>
      <c r="E152" s="11">
        <v>48424</v>
      </c>
      <c r="F152" s="18">
        <v>3652</v>
      </c>
      <c r="G152" s="3">
        <v>2426</v>
      </c>
      <c r="H152" s="3">
        <v>38840</v>
      </c>
      <c r="I152" s="11">
        <v>35254</v>
      </c>
      <c r="J152" s="3">
        <v>1284</v>
      </c>
      <c r="K152" s="3">
        <v>1272</v>
      </c>
      <c r="L152" s="3">
        <v>19687</v>
      </c>
      <c r="M152" s="11">
        <v>13720</v>
      </c>
    </row>
    <row r="153" spans="1:13" x14ac:dyDescent="0.25">
      <c r="A153" s="16" t="s">
        <v>55</v>
      </c>
      <c r="B153" s="18">
        <v>70015</v>
      </c>
      <c r="C153" s="3">
        <v>67612</v>
      </c>
      <c r="D153" s="3">
        <v>408487</v>
      </c>
      <c r="E153" s="11">
        <v>629325</v>
      </c>
      <c r="F153" s="18">
        <v>65194</v>
      </c>
      <c r="G153" s="3">
        <v>59821</v>
      </c>
      <c r="H153" s="3">
        <v>360905</v>
      </c>
      <c r="I153" s="11">
        <v>542818</v>
      </c>
      <c r="J153" s="3">
        <v>8552</v>
      </c>
      <c r="K153" s="3">
        <v>8579</v>
      </c>
      <c r="L153" s="3">
        <v>55695</v>
      </c>
      <c r="M153" s="11">
        <v>73552</v>
      </c>
    </row>
    <row r="154" spans="1:13" x14ac:dyDescent="0.25">
      <c r="A154" s="16" t="s">
        <v>56</v>
      </c>
      <c r="B154" s="18">
        <v>44946</v>
      </c>
      <c r="C154" s="3">
        <v>56026</v>
      </c>
      <c r="D154" s="3">
        <v>534076</v>
      </c>
      <c r="E154" s="11">
        <v>676230</v>
      </c>
      <c r="F154" s="18">
        <v>32549</v>
      </c>
      <c r="G154" s="3">
        <v>40905</v>
      </c>
      <c r="H154" s="3">
        <v>439868</v>
      </c>
      <c r="I154" s="11">
        <v>539027</v>
      </c>
      <c r="J154" s="3">
        <v>18599</v>
      </c>
      <c r="K154" s="3">
        <v>23007</v>
      </c>
      <c r="L154" s="3">
        <v>107283</v>
      </c>
      <c r="M154" s="11">
        <v>146173</v>
      </c>
    </row>
    <row r="155" spans="1:13" x14ac:dyDescent="0.25">
      <c r="A155" s="16" t="s">
        <v>57</v>
      </c>
      <c r="B155" s="18">
        <v>89</v>
      </c>
      <c r="C155" s="3">
        <v>46</v>
      </c>
      <c r="D155" s="3">
        <v>529</v>
      </c>
      <c r="E155" s="11">
        <v>505</v>
      </c>
      <c r="F155" s="18">
        <v>136</v>
      </c>
      <c r="G155" s="3">
        <v>88</v>
      </c>
      <c r="H155" s="3">
        <v>950</v>
      </c>
      <c r="I155" s="11">
        <v>830</v>
      </c>
      <c r="J155" s="3">
        <v>0</v>
      </c>
      <c r="K155" s="3">
        <v>0</v>
      </c>
      <c r="L155" s="3">
        <v>0</v>
      </c>
      <c r="M155" s="11">
        <v>0</v>
      </c>
    </row>
    <row r="156" spans="1:13" x14ac:dyDescent="0.25">
      <c r="A156" s="16" t="s">
        <v>46</v>
      </c>
      <c r="B156" s="18">
        <v>197322</v>
      </c>
      <c r="C156" s="3">
        <v>191428</v>
      </c>
      <c r="D156" s="3">
        <v>2302447</v>
      </c>
      <c r="E156" s="11">
        <v>2670899</v>
      </c>
      <c r="F156" s="18">
        <v>146763</v>
      </c>
      <c r="G156" s="3">
        <v>161369</v>
      </c>
      <c r="H156" s="3">
        <v>1509615</v>
      </c>
      <c r="I156" s="11">
        <v>1919283</v>
      </c>
      <c r="J156" s="3">
        <v>88629</v>
      </c>
      <c r="K156" s="3">
        <v>66297</v>
      </c>
      <c r="L156" s="3">
        <v>813406</v>
      </c>
      <c r="M156" s="11">
        <v>754376</v>
      </c>
    </row>
    <row r="157" spans="1:13" ht="13" x14ac:dyDescent="0.25">
      <c r="A157" s="15" t="s">
        <v>21</v>
      </c>
      <c r="B157" s="19">
        <v>1307784</v>
      </c>
      <c r="C157" s="4">
        <v>1210590</v>
      </c>
      <c r="D157" s="4">
        <v>13317531</v>
      </c>
      <c r="E157" s="12">
        <v>15089688</v>
      </c>
      <c r="F157" s="19">
        <v>1015942</v>
      </c>
      <c r="G157" s="4">
        <v>1045052</v>
      </c>
      <c r="H157" s="4">
        <v>10180216</v>
      </c>
      <c r="I157" s="12">
        <v>12257494</v>
      </c>
      <c r="J157" s="4">
        <v>365170</v>
      </c>
      <c r="K157" s="4">
        <v>272157</v>
      </c>
      <c r="L157" s="4">
        <v>3341235</v>
      </c>
      <c r="M157" s="12">
        <v>2951358</v>
      </c>
    </row>
    <row r="158" spans="1:13" ht="13" x14ac:dyDescent="0.25">
      <c r="A158" s="15"/>
      <c r="B158" s="50"/>
      <c r="C158" s="43"/>
      <c r="D158" s="4"/>
      <c r="E158" s="12"/>
      <c r="F158" s="19"/>
      <c r="G158" s="4"/>
      <c r="H158" s="4"/>
      <c r="I158" s="12"/>
      <c r="J158" s="4"/>
      <c r="K158" s="4"/>
      <c r="L158" s="4"/>
      <c r="M158" s="12"/>
    </row>
    <row r="159" spans="1:13" ht="13" x14ac:dyDescent="0.25">
      <c r="A159" s="15" t="s">
        <v>22</v>
      </c>
      <c r="B159" s="51"/>
      <c r="C159" s="44"/>
      <c r="D159" s="13"/>
      <c r="E159" s="14"/>
      <c r="F159" s="20"/>
      <c r="G159" s="13"/>
      <c r="H159" s="13"/>
      <c r="I159" s="14"/>
      <c r="J159" s="13"/>
      <c r="K159" s="13"/>
      <c r="L159" s="13"/>
      <c r="M159" s="14"/>
    </row>
    <row r="160" spans="1:13" x14ac:dyDescent="0.25">
      <c r="A160" s="16" t="s">
        <v>43</v>
      </c>
      <c r="B160" s="49">
        <v>250</v>
      </c>
      <c r="C160" s="42">
        <v>250</v>
      </c>
      <c r="D160" s="3">
        <v>3844</v>
      </c>
      <c r="E160" s="11">
        <v>1533</v>
      </c>
      <c r="F160" s="18">
        <v>10</v>
      </c>
      <c r="G160" s="3">
        <v>20</v>
      </c>
      <c r="H160" s="3">
        <v>64</v>
      </c>
      <c r="I160" s="11">
        <v>441</v>
      </c>
      <c r="J160" s="3">
        <v>252</v>
      </c>
      <c r="K160" s="3">
        <v>240</v>
      </c>
      <c r="L160" s="3">
        <v>4139</v>
      </c>
      <c r="M160" s="11">
        <v>1200</v>
      </c>
    </row>
    <row r="161" spans="1:13" ht="13" x14ac:dyDescent="0.25">
      <c r="A161" s="15" t="s">
        <v>76</v>
      </c>
      <c r="B161" s="50">
        <v>250</v>
      </c>
      <c r="C161" s="43">
        <v>250</v>
      </c>
      <c r="D161" s="4">
        <v>3844</v>
      </c>
      <c r="E161" s="12">
        <v>1533</v>
      </c>
      <c r="F161" s="19">
        <v>10</v>
      </c>
      <c r="G161" s="4">
        <v>20</v>
      </c>
      <c r="H161" s="4">
        <v>64</v>
      </c>
      <c r="I161" s="12">
        <v>441</v>
      </c>
      <c r="J161" s="4">
        <v>252</v>
      </c>
      <c r="K161" s="4">
        <v>240</v>
      </c>
      <c r="L161" s="4">
        <v>4139</v>
      </c>
      <c r="M161" s="12">
        <v>1200</v>
      </c>
    </row>
    <row r="162" spans="1:13" ht="13" x14ac:dyDescent="0.3">
      <c r="A162" s="17" t="s">
        <v>236</v>
      </c>
      <c r="B162" s="53">
        <f t="shared" ref="B162:M162" si="16">+B45+B98+B140+B161</f>
        <v>1649036</v>
      </c>
      <c r="C162" s="46">
        <f t="shared" si="16"/>
        <v>1557238</v>
      </c>
      <c r="D162" s="47">
        <f t="shared" si="16"/>
        <v>16450531</v>
      </c>
      <c r="E162" s="48">
        <f t="shared" si="16"/>
        <v>19091511</v>
      </c>
      <c r="F162" s="54">
        <f t="shared" si="16"/>
        <v>1263557</v>
      </c>
      <c r="G162" s="47">
        <f t="shared" si="16"/>
        <v>1319074</v>
      </c>
      <c r="H162" s="47">
        <f t="shared" si="16"/>
        <v>12507116</v>
      </c>
      <c r="I162" s="48">
        <f t="shared" si="16"/>
        <v>15464753</v>
      </c>
      <c r="J162" s="47">
        <f t="shared" si="16"/>
        <v>463176</v>
      </c>
      <c r="K162" s="47">
        <f t="shared" si="16"/>
        <v>366551</v>
      </c>
      <c r="L162" s="47">
        <f t="shared" si="16"/>
        <v>4155418</v>
      </c>
      <c r="M162" s="48">
        <f t="shared" si="16"/>
        <v>3747090</v>
      </c>
    </row>
    <row r="164" spans="1:13" x14ac:dyDescent="0.25">
      <c r="A164" s="55" t="s">
        <v>263</v>
      </c>
    </row>
  </sheetData>
  <mergeCells count="12">
    <mergeCell ref="L5:M5"/>
    <mergeCell ref="B5:C5"/>
    <mergeCell ref="D5:E5"/>
    <mergeCell ref="F5:G5"/>
    <mergeCell ref="H5:I5"/>
    <mergeCell ref="J5:K5"/>
    <mergeCell ref="A1:M1"/>
    <mergeCell ref="A2:M2"/>
    <mergeCell ref="A3:M3"/>
    <mergeCell ref="B4:E4"/>
    <mergeCell ref="F4:I4"/>
    <mergeCell ref="J4:M4"/>
  </mergeCells>
  <printOptions gridLines="1"/>
  <pageMargins left="0.19685039370078741" right="0.19685039370078741" top="0.39370078740157483" bottom="0.74803149606299213" header="0.31496062992125984" footer="0.31496062992125984"/>
  <pageSetup paperSize="9" scale="80" orientation="landscape" r:id="rId1"/>
  <headerFooter>
    <oddFooter>&amp;L    © Society of Indian Automobile Manufacturers (SIAM)&amp;RPage &amp;P of &amp;N</oddFooter>
  </headerFooter>
  <rowBreaks count="2" manualBreakCount="2">
    <brk id="50" max="16383" man="1"/>
    <brk id="79" max="16383" man="1"/>
  </rowBreaks>
  <ignoredErrors>
    <ignoredError sqref="D40:M43 D20:M20 B20:C20 D39:M39 C39 D44:M45 B44:C44 C4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9"/>
  <sheetViews>
    <sheetView zoomScaleNormal="100" zoomScaleSheetLayoutView="11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:G2"/>
    </sheetView>
  </sheetViews>
  <sheetFormatPr defaultColWidth="9.1796875" defaultRowHeight="12.5" x14ac:dyDescent="0.25"/>
  <cols>
    <col min="1" max="1" width="53.7265625" style="1" customWidth="1"/>
    <col min="2" max="7" width="14.7265625" style="1" customWidth="1"/>
    <col min="8" max="8" width="13.453125" style="1" customWidth="1"/>
    <col min="9" max="16384" width="9.1796875" style="1"/>
  </cols>
  <sheetData>
    <row r="1" spans="1:7" ht="13" x14ac:dyDescent="0.25">
      <c r="A1" s="113" t="s">
        <v>248</v>
      </c>
      <c r="B1" s="114"/>
      <c r="C1" s="114"/>
      <c r="D1" s="114"/>
      <c r="E1" s="114"/>
      <c r="F1" s="114"/>
      <c r="G1" s="115"/>
    </row>
    <row r="2" spans="1:7" ht="13" x14ac:dyDescent="0.25">
      <c r="A2" s="116" t="s">
        <v>237</v>
      </c>
      <c r="B2" s="117"/>
      <c r="C2" s="117"/>
      <c r="D2" s="117"/>
      <c r="E2" s="117"/>
      <c r="F2" s="117"/>
      <c r="G2" s="118"/>
    </row>
    <row r="3" spans="1:7" ht="13" x14ac:dyDescent="0.25">
      <c r="A3" s="8" t="s">
        <v>1</v>
      </c>
      <c r="B3" s="110" t="s">
        <v>2</v>
      </c>
      <c r="C3" s="110"/>
      <c r="D3" s="110" t="s">
        <v>3</v>
      </c>
      <c r="E3" s="110"/>
      <c r="F3" s="112" t="s">
        <v>4</v>
      </c>
      <c r="G3" s="110"/>
    </row>
    <row r="4" spans="1:7" ht="13" x14ac:dyDescent="0.25">
      <c r="A4" s="8" t="s">
        <v>5</v>
      </c>
      <c r="B4" s="110" t="s">
        <v>6</v>
      </c>
      <c r="C4" s="111"/>
      <c r="D4" s="110" t="s">
        <v>6</v>
      </c>
      <c r="E4" s="111"/>
      <c r="F4" s="112" t="s">
        <v>6</v>
      </c>
      <c r="G4" s="111"/>
    </row>
    <row r="5" spans="1:7" ht="13" x14ac:dyDescent="0.25">
      <c r="A5" s="8" t="s">
        <v>25</v>
      </c>
      <c r="B5" s="7" t="s">
        <v>242</v>
      </c>
      <c r="C5" s="7" t="s">
        <v>243</v>
      </c>
      <c r="D5" s="7" t="s">
        <v>242</v>
      </c>
      <c r="E5" s="7" t="s">
        <v>243</v>
      </c>
      <c r="F5" s="7" t="s">
        <v>242</v>
      </c>
      <c r="G5" s="7" t="s">
        <v>243</v>
      </c>
    </row>
    <row r="6" spans="1:7" ht="13" x14ac:dyDescent="0.25">
      <c r="A6" s="25" t="s">
        <v>241</v>
      </c>
      <c r="B6" s="6"/>
      <c r="C6" s="26"/>
      <c r="D6" s="6"/>
      <c r="E6" s="26"/>
      <c r="F6" s="27"/>
      <c r="G6" s="26"/>
    </row>
    <row r="7" spans="1:7" ht="13" x14ac:dyDescent="0.25">
      <c r="A7" s="25" t="s">
        <v>8</v>
      </c>
      <c r="B7" s="6"/>
      <c r="C7" s="26"/>
      <c r="D7" s="6"/>
      <c r="E7" s="26"/>
      <c r="F7" s="27"/>
      <c r="G7" s="26"/>
    </row>
    <row r="8" spans="1:7" ht="13" x14ac:dyDescent="0.25">
      <c r="A8" s="25" t="s">
        <v>84</v>
      </c>
      <c r="B8" s="6"/>
      <c r="C8" s="26"/>
      <c r="D8" s="6"/>
      <c r="E8" s="26"/>
      <c r="F8" s="27"/>
      <c r="G8" s="26"/>
    </row>
    <row r="9" spans="1:7" ht="13" x14ac:dyDescent="0.25">
      <c r="A9" s="25" t="s">
        <v>86</v>
      </c>
      <c r="B9" s="6"/>
      <c r="C9" s="26"/>
      <c r="D9" s="6"/>
      <c r="E9" s="26"/>
      <c r="F9" s="27"/>
      <c r="G9" s="26"/>
    </row>
    <row r="10" spans="1:7" ht="13" x14ac:dyDescent="0.25">
      <c r="A10" s="25" t="s">
        <v>87</v>
      </c>
      <c r="B10" s="6"/>
      <c r="C10" s="26"/>
      <c r="D10" s="6"/>
      <c r="E10" s="26"/>
      <c r="F10" s="27"/>
      <c r="G10" s="26"/>
    </row>
    <row r="11" spans="1:7" ht="13" x14ac:dyDescent="0.25">
      <c r="A11" s="25" t="s">
        <v>88</v>
      </c>
      <c r="B11" s="6"/>
      <c r="C11" s="26"/>
      <c r="D11" s="6"/>
      <c r="E11" s="26"/>
      <c r="F11" s="27"/>
      <c r="G11" s="26"/>
    </row>
    <row r="12" spans="1:7" x14ac:dyDescent="0.25">
      <c r="A12" s="28" t="s">
        <v>89</v>
      </c>
      <c r="B12" s="29">
        <v>631</v>
      </c>
      <c r="C12" s="30">
        <v>298</v>
      </c>
      <c r="D12" s="29">
        <v>674</v>
      </c>
      <c r="E12" s="30">
        <v>302</v>
      </c>
      <c r="F12" s="31">
        <v>131</v>
      </c>
      <c r="G12" s="30">
        <v>50</v>
      </c>
    </row>
    <row r="13" spans="1:7" x14ac:dyDescent="0.25">
      <c r="A13" s="28" t="s">
        <v>90</v>
      </c>
      <c r="B13" s="29">
        <v>1</v>
      </c>
      <c r="C13" s="30">
        <v>37</v>
      </c>
      <c r="D13" s="29">
        <v>1</v>
      </c>
      <c r="E13" s="30">
        <v>37</v>
      </c>
      <c r="F13" s="31">
        <v>0</v>
      </c>
      <c r="G13" s="30">
        <v>0</v>
      </c>
    </row>
    <row r="14" spans="1:7" x14ac:dyDescent="0.25">
      <c r="A14" s="28" t="s">
        <v>91</v>
      </c>
      <c r="B14" s="29">
        <v>255</v>
      </c>
      <c r="C14" s="30">
        <v>1535</v>
      </c>
      <c r="D14" s="29">
        <v>319</v>
      </c>
      <c r="E14" s="30">
        <v>2079</v>
      </c>
      <c r="F14" s="31">
        <v>31</v>
      </c>
      <c r="G14" s="30">
        <v>18</v>
      </c>
    </row>
    <row r="15" spans="1:7" x14ac:dyDescent="0.25">
      <c r="A15" s="28" t="s">
        <v>92</v>
      </c>
      <c r="B15" s="29">
        <v>2534</v>
      </c>
      <c r="C15" s="30">
        <v>3492</v>
      </c>
      <c r="D15" s="29">
        <v>702</v>
      </c>
      <c r="E15" s="30">
        <v>3335</v>
      </c>
      <c r="F15" s="31">
        <v>1081</v>
      </c>
      <c r="G15" s="30">
        <v>413</v>
      </c>
    </row>
    <row r="16" spans="1:7" x14ac:dyDescent="0.25">
      <c r="A16" s="28" t="s">
        <v>93</v>
      </c>
      <c r="B16" s="29">
        <v>514</v>
      </c>
      <c r="C16" s="30">
        <v>3560</v>
      </c>
      <c r="D16" s="29">
        <v>282</v>
      </c>
      <c r="E16" s="30">
        <v>2700</v>
      </c>
      <c r="F16" s="31">
        <v>164</v>
      </c>
      <c r="G16" s="30">
        <v>437</v>
      </c>
    </row>
    <row r="17" spans="1:7" ht="13" x14ac:dyDescent="0.25">
      <c r="A17" s="25" t="s">
        <v>94</v>
      </c>
      <c r="B17" s="32">
        <v>3935</v>
      </c>
      <c r="C17" s="33">
        <v>8922</v>
      </c>
      <c r="D17" s="32">
        <v>1978</v>
      </c>
      <c r="E17" s="33">
        <v>8453</v>
      </c>
      <c r="F17" s="34">
        <v>1407</v>
      </c>
      <c r="G17" s="33">
        <v>918</v>
      </c>
    </row>
    <row r="18" spans="1:7" ht="13" x14ac:dyDescent="0.25">
      <c r="A18" s="25" t="s">
        <v>95</v>
      </c>
      <c r="B18" s="35"/>
      <c r="C18" s="36"/>
      <c r="D18" s="35"/>
      <c r="E18" s="36"/>
      <c r="F18" s="37"/>
      <c r="G18" s="36"/>
    </row>
    <row r="19" spans="1:7" x14ac:dyDescent="0.25">
      <c r="A19" s="28" t="s">
        <v>89</v>
      </c>
      <c r="B19" s="29">
        <v>386</v>
      </c>
      <c r="C19" s="30">
        <v>641</v>
      </c>
      <c r="D19" s="29">
        <v>51</v>
      </c>
      <c r="E19" s="30">
        <v>66</v>
      </c>
      <c r="F19" s="31">
        <v>172</v>
      </c>
      <c r="G19" s="30">
        <v>277</v>
      </c>
    </row>
    <row r="20" spans="1:7" x14ac:dyDescent="0.25">
      <c r="A20" s="28" t="s">
        <v>96</v>
      </c>
      <c r="B20" s="29">
        <v>73</v>
      </c>
      <c r="C20" s="30">
        <v>1003</v>
      </c>
      <c r="D20" s="29">
        <v>39</v>
      </c>
      <c r="E20" s="30">
        <v>148</v>
      </c>
      <c r="F20" s="31">
        <v>0</v>
      </c>
      <c r="G20" s="30">
        <v>0</v>
      </c>
    </row>
    <row r="21" spans="1:7" x14ac:dyDescent="0.25">
      <c r="A21" s="28" t="s">
        <v>97</v>
      </c>
      <c r="B21" s="29">
        <v>404</v>
      </c>
      <c r="C21" s="30">
        <v>2310</v>
      </c>
      <c r="D21" s="29">
        <v>308</v>
      </c>
      <c r="E21" s="30">
        <v>2134</v>
      </c>
      <c r="F21" s="31">
        <v>30</v>
      </c>
      <c r="G21" s="30">
        <v>119</v>
      </c>
    </row>
    <row r="22" spans="1:7" ht="13" x14ac:dyDescent="0.25">
      <c r="A22" s="25" t="s">
        <v>98</v>
      </c>
      <c r="B22" s="32">
        <v>863</v>
      </c>
      <c r="C22" s="33">
        <v>3954</v>
      </c>
      <c r="D22" s="32">
        <v>398</v>
      </c>
      <c r="E22" s="33">
        <v>2348</v>
      </c>
      <c r="F22" s="34">
        <v>202</v>
      </c>
      <c r="G22" s="33">
        <v>396</v>
      </c>
    </row>
    <row r="23" spans="1:7" ht="13" x14ac:dyDescent="0.25">
      <c r="A23" s="25" t="s">
        <v>99</v>
      </c>
      <c r="B23" s="32">
        <v>4798</v>
      </c>
      <c r="C23" s="33">
        <v>12876</v>
      </c>
      <c r="D23" s="32">
        <v>2376</v>
      </c>
      <c r="E23" s="33">
        <v>10801</v>
      </c>
      <c r="F23" s="34">
        <v>1609</v>
      </c>
      <c r="G23" s="33">
        <v>1314</v>
      </c>
    </row>
    <row r="24" spans="1:7" ht="13" x14ac:dyDescent="0.25">
      <c r="A24" s="25" t="s">
        <v>100</v>
      </c>
      <c r="B24" s="35"/>
      <c r="C24" s="36"/>
      <c r="D24" s="35"/>
      <c r="E24" s="36"/>
      <c r="F24" s="37"/>
      <c r="G24" s="36"/>
    </row>
    <row r="25" spans="1:7" ht="13" x14ac:dyDescent="0.25">
      <c r="A25" s="25" t="s">
        <v>101</v>
      </c>
      <c r="B25" s="35"/>
      <c r="C25" s="36"/>
      <c r="D25" s="35"/>
      <c r="E25" s="36"/>
      <c r="F25" s="37"/>
      <c r="G25" s="36"/>
    </row>
    <row r="26" spans="1:7" ht="13" x14ac:dyDescent="0.25">
      <c r="A26" s="25" t="s">
        <v>88</v>
      </c>
      <c r="B26" s="35"/>
      <c r="C26" s="36"/>
      <c r="D26" s="35"/>
      <c r="E26" s="36"/>
      <c r="F26" s="37"/>
      <c r="G26" s="36"/>
    </row>
    <row r="27" spans="1:7" x14ac:dyDescent="0.25">
      <c r="A27" s="28" t="s">
        <v>89</v>
      </c>
      <c r="B27" s="29">
        <v>0</v>
      </c>
      <c r="C27" s="30">
        <v>133</v>
      </c>
      <c r="D27" s="29">
        <v>0</v>
      </c>
      <c r="E27" s="30">
        <v>0</v>
      </c>
      <c r="F27" s="31">
        <v>10</v>
      </c>
      <c r="G27" s="30">
        <v>227</v>
      </c>
    </row>
    <row r="28" spans="1:7" ht="13" x14ac:dyDescent="0.25">
      <c r="A28" s="25" t="s">
        <v>94</v>
      </c>
      <c r="B28" s="32">
        <v>0</v>
      </c>
      <c r="C28" s="33">
        <v>133</v>
      </c>
      <c r="D28" s="32">
        <v>0</v>
      </c>
      <c r="E28" s="33">
        <v>0</v>
      </c>
      <c r="F28" s="34">
        <v>10</v>
      </c>
      <c r="G28" s="33">
        <v>227</v>
      </c>
    </row>
    <row r="29" spans="1:7" ht="13" x14ac:dyDescent="0.25">
      <c r="A29" s="25" t="s">
        <v>95</v>
      </c>
      <c r="B29" s="35"/>
      <c r="C29" s="36"/>
      <c r="D29" s="35"/>
      <c r="E29" s="36"/>
      <c r="F29" s="37"/>
      <c r="G29" s="36"/>
    </row>
    <row r="30" spans="1:7" x14ac:dyDescent="0.25">
      <c r="A30" s="28" t="s">
        <v>89</v>
      </c>
      <c r="B30" s="29">
        <v>387</v>
      </c>
      <c r="C30" s="30">
        <v>852</v>
      </c>
      <c r="D30" s="29">
        <v>0</v>
      </c>
      <c r="E30" s="30">
        <v>0</v>
      </c>
      <c r="F30" s="31">
        <v>330</v>
      </c>
      <c r="G30" s="30">
        <v>676</v>
      </c>
    </row>
    <row r="31" spans="1:7" ht="13" x14ac:dyDescent="0.25">
      <c r="A31" s="25" t="s">
        <v>98</v>
      </c>
      <c r="B31" s="32">
        <v>387</v>
      </c>
      <c r="C31" s="33">
        <v>852</v>
      </c>
      <c r="D31" s="32">
        <v>0</v>
      </c>
      <c r="E31" s="33">
        <v>0</v>
      </c>
      <c r="F31" s="34">
        <v>330</v>
      </c>
      <c r="G31" s="33">
        <v>676</v>
      </c>
    </row>
    <row r="32" spans="1:7" ht="13" x14ac:dyDescent="0.25">
      <c r="A32" s="25" t="s">
        <v>102</v>
      </c>
      <c r="B32" s="32">
        <v>387</v>
      </c>
      <c r="C32" s="33">
        <v>985</v>
      </c>
      <c r="D32" s="32">
        <v>0</v>
      </c>
      <c r="E32" s="33">
        <v>0</v>
      </c>
      <c r="F32" s="34">
        <v>340</v>
      </c>
      <c r="G32" s="33">
        <v>903</v>
      </c>
    </row>
    <row r="33" spans="1:7" ht="13" x14ac:dyDescent="0.25">
      <c r="A33" s="25" t="s">
        <v>103</v>
      </c>
      <c r="B33" s="35"/>
      <c r="C33" s="36"/>
      <c r="D33" s="35"/>
      <c r="E33" s="36"/>
      <c r="F33" s="37"/>
      <c r="G33" s="36"/>
    </row>
    <row r="34" spans="1:7" ht="13" x14ac:dyDescent="0.25">
      <c r="A34" s="25" t="s">
        <v>88</v>
      </c>
      <c r="B34" s="35"/>
      <c r="C34" s="36"/>
      <c r="D34" s="35"/>
      <c r="E34" s="36"/>
      <c r="F34" s="37"/>
      <c r="G34" s="36"/>
    </row>
    <row r="35" spans="1:7" x14ac:dyDescent="0.25">
      <c r="A35" s="28" t="s">
        <v>89</v>
      </c>
      <c r="B35" s="29">
        <v>30</v>
      </c>
      <c r="C35" s="30">
        <v>138</v>
      </c>
      <c r="D35" s="29">
        <v>39</v>
      </c>
      <c r="E35" s="30">
        <v>204</v>
      </c>
      <c r="F35" s="31">
        <v>0</v>
      </c>
      <c r="G35" s="30">
        <v>0</v>
      </c>
    </row>
    <row r="36" spans="1:7" x14ac:dyDescent="0.25">
      <c r="A36" s="28" t="s">
        <v>104</v>
      </c>
      <c r="B36" s="29">
        <v>3</v>
      </c>
      <c r="C36" s="30">
        <v>60</v>
      </c>
      <c r="D36" s="29">
        <v>3</v>
      </c>
      <c r="E36" s="30">
        <v>28</v>
      </c>
      <c r="F36" s="31">
        <v>0</v>
      </c>
      <c r="G36" s="30">
        <v>0</v>
      </c>
    </row>
    <row r="37" spans="1:7" x14ac:dyDescent="0.25">
      <c r="A37" s="28" t="s">
        <v>92</v>
      </c>
      <c r="B37" s="29">
        <v>11</v>
      </c>
      <c r="C37" s="30">
        <v>149</v>
      </c>
      <c r="D37" s="29">
        <v>519</v>
      </c>
      <c r="E37" s="30">
        <v>1467</v>
      </c>
      <c r="F37" s="31">
        <v>0</v>
      </c>
      <c r="G37" s="30">
        <v>0</v>
      </c>
    </row>
    <row r="38" spans="1:7" x14ac:dyDescent="0.25">
      <c r="A38" s="28" t="s">
        <v>105</v>
      </c>
      <c r="B38" s="29">
        <v>241</v>
      </c>
      <c r="C38" s="30">
        <v>949</v>
      </c>
      <c r="D38" s="29">
        <v>179</v>
      </c>
      <c r="E38" s="30">
        <v>706</v>
      </c>
      <c r="F38" s="31">
        <v>0</v>
      </c>
      <c r="G38" s="30">
        <v>1</v>
      </c>
    </row>
    <row r="39" spans="1:7" ht="13" x14ac:dyDescent="0.25">
      <c r="A39" s="25" t="s">
        <v>94</v>
      </c>
      <c r="B39" s="32">
        <v>285</v>
      </c>
      <c r="C39" s="33">
        <v>1296</v>
      </c>
      <c r="D39" s="32">
        <v>740</v>
      </c>
      <c r="E39" s="33">
        <v>2405</v>
      </c>
      <c r="F39" s="34">
        <v>0</v>
      </c>
      <c r="G39" s="33">
        <v>1</v>
      </c>
    </row>
    <row r="40" spans="1:7" ht="13" x14ac:dyDescent="0.25">
      <c r="A40" s="25" t="s">
        <v>95</v>
      </c>
      <c r="B40" s="35"/>
      <c r="C40" s="36"/>
      <c r="D40" s="35"/>
      <c r="E40" s="36"/>
      <c r="F40" s="37"/>
      <c r="G40" s="36"/>
    </row>
    <row r="41" spans="1:7" x14ac:dyDescent="0.25">
      <c r="A41" s="28" t="s">
        <v>89</v>
      </c>
      <c r="B41" s="29">
        <v>141</v>
      </c>
      <c r="C41" s="30">
        <v>1165</v>
      </c>
      <c r="D41" s="29">
        <v>83</v>
      </c>
      <c r="E41" s="30">
        <v>734</v>
      </c>
      <c r="F41" s="31">
        <v>0</v>
      </c>
      <c r="G41" s="30">
        <v>16</v>
      </c>
    </row>
    <row r="42" spans="1:7" x14ac:dyDescent="0.25">
      <c r="A42" s="28" t="s">
        <v>104</v>
      </c>
      <c r="B42" s="29">
        <v>6</v>
      </c>
      <c r="C42" s="30">
        <v>11</v>
      </c>
      <c r="D42" s="29">
        <v>6</v>
      </c>
      <c r="E42" s="30">
        <v>6</v>
      </c>
      <c r="F42" s="31">
        <v>0</v>
      </c>
      <c r="G42" s="30">
        <v>0</v>
      </c>
    </row>
    <row r="43" spans="1:7" x14ac:dyDescent="0.25">
      <c r="A43" s="28" t="s">
        <v>106</v>
      </c>
      <c r="B43" s="29">
        <v>261</v>
      </c>
      <c r="C43" s="30">
        <v>572</v>
      </c>
      <c r="D43" s="29">
        <v>260</v>
      </c>
      <c r="E43" s="30">
        <v>643</v>
      </c>
      <c r="F43" s="31">
        <v>0</v>
      </c>
      <c r="G43" s="30">
        <v>2</v>
      </c>
    </row>
    <row r="44" spans="1:7" ht="13" x14ac:dyDescent="0.25">
      <c r="A44" s="25" t="s">
        <v>98</v>
      </c>
      <c r="B44" s="32">
        <v>408</v>
      </c>
      <c r="C44" s="33">
        <v>1748</v>
      </c>
      <c r="D44" s="32">
        <v>349</v>
      </c>
      <c r="E44" s="33">
        <v>1383</v>
      </c>
      <c r="F44" s="34">
        <v>0</v>
      </c>
      <c r="G44" s="33">
        <v>18</v>
      </c>
    </row>
    <row r="45" spans="1:7" ht="13" x14ac:dyDescent="0.25">
      <c r="A45" s="25" t="s">
        <v>107</v>
      </c>
      <c r="B45" s="32">
        <v>693</v>
      </c>
      <c r="C45" s="33">
        <v>3044</v>
      </c>
      <c r="D45" s="32">
        <v>1089</v>
      </c>
      <c r="E45" s="33">
        <v>3788</v>
      </c>
      <c r="F45" s="34">
        <v>0</v>
      </c>
      <c r="G45" s="33">
        <v>19</v>
      </c>
    </row>
    <row r="46" spans="1:7" ht="13" x14ac:dyDescent="0.25">
      <c r="A46" s="25" t="s">
        <v>108</v>
      </c>
      <c r="B46" s="32">
        <v>1080</v>
      </c>
      <c r="C46" s="33">
        <v>4029</v>
      </c>
      <c r="D46" s="32">
        <v>1089</v>
      </c>
      <c r="E46" s="33">
        <v>3788</v>
      </c>
      <c r="F46" s="34">
        <v>340</v>
      </c>
      <c r="G46" s="33">
        <v>922</v>
      </c>
    </row>
    <row r="47" spans="1:7" ht="13" x14ac:dyDescent="0.25">
      <c r="A47" s="25" t="s">
        <v>109</v>
      </c>
      <c r="B47" s="35"/>
      <c r="C47" s="36"/>
      <c r="D47" s="35"/>
      <c r="E47" s="36"/>
      <c r="F47" s="37"/>
      <c r="G47" s="36"/>
    </row>
    <row r="48" spans="1:7" ht="13" x14ac:dyDescent="0.25">
      <c r="A48" s="25" t="s">
        <v>110</v>
      </c>
      <c r="B48" s="35"/>
      <c r="C48" s="36"/>
      <c r="D48" s="35"/>
      <c r="E48" s="36"/>
      <c r="F48" s="37"/>
      <c r="G48" s="36"/>
    </row>
    <row r="49" spans="1:7" ht="13" x14ac:dyDescent="0.25">
      <c r="A49" s="25" t="s">
        <v>88</v>
      </c>
      <c r="B49" s="35"/>
      <c r="C49" s="36"/>
      <c r="D49" s="35"/>
      <c r="E49" s="36"/>
      <c r="F49" s="37"/>
      <c r="G49" s="36"/>
    </row>
    <row r="50" spans="1:7" x14ac:dyDescent="0.25">
      <c r="A50" s="28" t="s">
        <v>89</v>
      </c>
      <c r="B50" s="29">
        <v>26</v>
      </c>
      <c r="C50" s="30">
        <v>22</v>
      </c>
      <c r="D50" s="29">
        <v>40</v>
      </c>
      <c r="E50" s="30">
        <v>105</v>
      </c>
      <c r="F50" s="31">
        <v>0</v>
      </c>
      <c r="G50" s="30">
        <v>0</v>
      </c>
    </row>
    <row r="51" spans="1:7" x14ac:dyDescent="0.25">
      <c r="A51" s="28" t="s">
        <v>111</v>
      </c>
      <c r="B51" s="29">
        <v>0</v>
      </c>
      <c r="C51" s="30">
        <v>136</v>
      </c>
      <c r="D51" s="29">
        <v>0</v>
      </c>
      <c r="E51" s="30">
        <v>135</v>
      </c>
      <c r="F51" s="31">
        <v>0</v>
      </c>
      <c r="G51" s="30">
        <v>0</v>
      </c>
    </row>
    <row r="52" spans="1:7" x14ac:dyDescent="0.25">
      <c r="A52" s="28" t="s">
        <v>92</v>
      </c>
      <c r="B52" s="29">
        <v>0</v>
      </c>
      <c r="C52" s="30">
        <v>0</v>
      </c>
      <c r="D52" s="29">
        <v>25</v>
      </c>
      <c r="E52" s="30">
        <v>317</v>
      </c>
      <c r="F52" s="31">
        <v>0</v>
      </c>
      <c r="G52" s="30">
        <v>100</v>
      </c>
    </row>
    <row r="53" spans="1:7" x14ac:dyDescent="0.25">
      <c r="A53" s="28" t="s">
        <v>105</v>
      </c>
      <c r="B53" s="29">
        <v>4</v>
      </c>
      <c r="C53" s="30">
        <v>14</v>
      </c>
      <c r="D53" s="29">
        <v>11</v>
      </c>
      <c r="E53" s="30">
        <v>45</v>
      </c>
      <c r="F53" s="31">
        <v>0</v>
      </c>
      <c r="G53" s="30">
        <v>0</v>
      </c>
    </row>
    <row r="54" spans="1:7" ht="13" x14ac:dyDescent="0.25">
      <c r="A54" s="25" t="s">
        <v>94</v>
      </c>
      <c r="B54" s="32">
        <v>30</v>
      </c>
      <c r="C54" s="33">
        <v>172</v>
      </c>
      <c r="D54" s="32">
        <v>76</v>
      </c>
      <c r="E54" s="33">
        <v>602</v>
      </c>
      <c r="F54" s="34">
        <v>0</v>
      </c>
      <c r="G54" s="33">
        <v>100</v>
      </c>
    </row>
    <row r="55" spans="1:7" ht="13" x14ac:dyDescent="0.25">
      <c r="A55" s="25" t="s">
        <v>95</v>
      </c>
      <c r="B55" s="35"/>
      <c r="C55" s="36"/>
      <c r="D55" s="35"/>
      <c r="E55" s="36"/>
      <c r="F55" s="37"/>
      <c r="G55" s="36"/>
    </row>
    <row r="56" spans="1:7" x14ac:dyDescent="0.25">
      <c r="A56" s="28" t="s">
        <v>89</v>
      </c>
      <c r="B56" s="29">
        <v>184</v>
      </c>
      <c r="C56" s="30">
        <v>949</v>
      </c>
      <c r="D56" s="29">
        <v>148</v>
      </c>
      <c r="E56" s="30">
        <v>760</v>
      </c>
      <c r="F56" s="31">
        <v>0</v>
      </c>
      <c r="G56" s="30">
        <v>0</v>
      </c>
    </row>
    <row r="57" spans="1:7" x14ac:dyDescent="0.25">
      <c r="A57" s="28" t="s">
        <v>105</v>
      </c>
      <c r="B57" s="29">
        <v>10</v>
      </c>
      <c r="C57" s="30">
        <v>40</v>
      </c>
      <c r="D57" s="29">
        <v>20</v>
      </c>
      <c r="E57" s="30">
        <v>40</v>
      </c>
      <c r="F57" s="31">
        <v>0</v>
      </c>
      <c r="G57" s="30">
        <v>0</v>
      </c>
    </row>
    <row r="58" spans="1:7" ht="13" x14ac:dyDescent="0.25">
      <c r="A58" s="25" t="s">
        <v>98</v>
      </c>
      <c r="B58" s="32">
        <v>194</v>
      </c>
      <c r="C58" s="33">
        <v>989</v>
      </c>
      <c r="D58" s="32">
        <v>168</v>
      </c>
      <c r="E58" s="33">
        <v>800</v>
      </c>
      <c r="F58" s="34">
        <v>0</v>
      </c>
      <c r="G58" s="33">
        <v>0</v>
      </c>
    </row>
    <row r="59" spans="1:7" ht="13" x14ac:dyDescent="0.25">
      <c r="A59" s="25" t="s">
        <v>112</v>
      </c>
      <c r="B59" s="32">
        <v>224</v>
      </c>
      <c r="C59" s="33">
        <v>1161</v>
      </c>
      <c r="D59" s="32">
        <v>244</v>
      </c>
      <c r="E59" s="33">
        <v>1402</v>
      </c>
      <c r="F59" s="34">
        <v>0</v>
      </c>
      <c r="G59" s="33">
        <v>100</v>
      </c>
    </row>
    <row r="60" spans="1:7" ht="13" x14ac:dyDescent="0.25">
      <c r="A60" s="25" t="s">
        <v>113</v>
      </c>
      <c r="B60" s="35"/>
      <c r="C60" s="36"/>
      <c r="D60" s="35"/>
      <c r="E60" s="36"/>
      <c r="F60" s="37"/>
      <c r="G60" s="36"/>
    </row>
    <row r="61" spans="1:7" ht="13" x14ac:dyDescent="0.25">
      <c r="A61" s="25" t="s">
        <v>114</v>
      </c>
      <c r="B61" s="35"/>
      <c r="C61" s="36"/>
      <c r="D61" s="35"/>
      <c r="E61" s="36"/>
      <c r="F61" s="37"/>
      <c r="G61" s="36"/>
    </row>
    <row r="62" spans="1:7" ht="13" x14ac:dyDescent="0.25">
      <c r="A62" s="25" t="s">
        <v>88</v>
      </c>
      <c r="B62" s="35"/>
      <c r="C62" s="36"/>
      <c r="D62" s="35"/>
      <c r="E62" s="36"/>
      <c r="F62" s="37"/>
      <c r="G62" s="36"/>
    </row>
    <row r="63" spans="1:7" x14ac:dyDescent="0.25">
      <c r="A63" s="28" t="s">
        <v>89</v>
      </c>
      <c r="B63" s="29">
        <v>0</v>
      </c>
      <c r="C63" s="30">
        <v>0</v>
      </c>
      <c r="D63" s="29">
        <v>0</v>
      </c>
      <c r="E63" s="30">
        <v>56</v>
      </c>
      <c r="F63" s="31">
        <v>0</v>
      </c>
      <c r="G63" s="30">
        <v>0</v>
      </c>
    </row>
    <row r="64" spans="1:7" ht="13" x14ac:dyDescent="0.25">
      <c r="A64" s="25" t="s">
        <v>94</v>
      </c>
      <c r="B64" s="32">
        <v>0</v>
      </c>
      <c r="C64" s="33">
        <v>0</v>
      </c>
      <c r="D64" s="32">
        <v>0</v>
      </c>
      <c r="E64" s="33">
        <v>56</v>
      </c>
      <c r="F64" s="34">
        <v>0</v>
      </c>
      <c r="G64" s="33">
        <v>0</v>
      </c>
    </row>
    <row r="65" spans="1:7" ht="13" x14ac:dyDescent="0.25">
      <c r="A65" s="25" t="s">
        <v>115</v>
      </c>
      <c r="B65" s="32">
        <v>0</v>
      </c>
      <c r="C65" s="33">
        <v>0</v>
      </c>
      <c r="D65" s="32">
        <v>0</v>
      </c>
      <c r="E65" s="33">
        <v>56</v>
      </c>
      <c r="F65" s="34">
        <v>0</v>
      </c>
      <c r="G65" s="33">
        <v>0</v>
      </c>
    </row>
    <row r="66" spans="1:7" ht="13" x14ac:dyDescent="0.25">
      <c r="A66" s="25" t="s">
        <v>116</v>
      </c>
      <c r="B66" s="35"/>
      <c r="C66" s="36"/>
      <c r="D66" s="35"/>
      <c r="E66" s="36"/>
      <c r="F66" s="37"/>
      <c r="G66" s="36"/>
    </row>
    <row r="67" spans="1:7" ht="13" x14ac:dyDescent="0.25">
      <c r="A67" s="25" t="s">
        <v>88</v>
      </c>
      <c r="B67" s="35"/>
      <c r="C67" s="36"/>
      <c r="D67" s="35"/>
      <c r="E67" s="36"/>
      <c r="F67" s="37"/>
      <c r="G67" s="36"/>
    </row>
    <row r="68" spans="1:7" x14ac:dyDescent="0.25">
      <c r="A68" s="28" t="s">
        <v>89</v>
      </c>
      <c r="B68" s="29">
        <v>175</v>
      </c>
      <c r="C68" s="30">
        <v>117</v>
      </c>
      <c r="D68" s="29">
        <v>184</v>
      </c>
      <c r="E68" s="30">
        <v>250</v>
      </c>
      <c r="F68" s="31">
        <v>181</v>
      </c>
      <c r="G68" s="30">
        <v>399</v>
      </c>
    </row>
    <row r="69" spans="1:7" x14ac:dyDescent="0.25">
      <c r="A69" s="28" t="s">
        <v>117</v>
      </c>
      <c r="B69" s="29">
        <v>17</v>
      </c>
      <c r="C69" s="30" t="s">
        <v>235</v>
      </c>
      <c r="D69" s="29">
        <v>18</v>
      </c>
      <c r="E69" s="30" t="s">
        <v>235</v>
      </c>
      <c r="F69" s="31" t="s">
        <v>235</v>
      </c>
      <c r="G69" s="30" t="s">
        <v>235</v>
      </c>
    </row>
    <row r="70" spans="1:7" x14ac:dyDescent="0.25">
      <c r="A70" s="28" t="s">
        <v>118</v>
      </c>
      <c r="B70" s="29">
        <v>0</v>
      </c>
      <c r="C70" s="30">
        <v>12</v>
      </c>
      <c r="D70" s="29">
        <v>0</v>
      </c>
      <c r="E70" s="30">
        <v>12</v>
      </c>
      <c r="F70" s="31">
        <v>0</v>
      </c>
      <c r="G70" s="30">
        <v>0</v>
      </c>
    </row>
    <row r="71" spans="1:7" x14ac:dyDescent="0.25">
      <c r="A71" s="28" t="s">
        <v>92</v>
      </c>
      <c r="B71" s="29">
        <v>0</v>
      </c>
      <c r="C71" s="30">
        <v>0</v>
      </c>
      <c r="D71" s="29">
        <v>1192</v>
      </c>
      <c r="E71" s="30">
        <v>2126</v>
      </c>
      <c r="F71" s="31">
        <v>0</v>
      </c>
      <c r="G71" s="30">
        <v>906</v>
      </c>
    </row>
    <row r="72" spans="1:7" x14ac:dyDescent="0.25">
      <c r="A72" s="28" t="s">
        <v>105</v>
      </c>
      <c r="B72" s="29">
        <v>172</v>
      </c>
      <c r="C72" s="30">
        <v>232</v>
      </c>
      <c r="D72" s="29">
        <v>0</v>
      </c>
      <c r="E72" s="30">
        <v>0</v>
      </c>
      <c r="F72" s="31">
        <v>229</v>
      </c>
      <c r="G72" s="30">
        <v>214</v>
      </c>
    </row>
    <row r="73" spans="1:7" ht="13" x14ac:dyDescent="0.25">
      <c r="A73" s="25" t="s">
        <v>94</v>
      </c>
      <c r="B73" s="32">
        <v>364</v>
      </c>
      <c r="C73" s="33">
        <v>361</v>
      </c>
      <c r="D73" s="32">
        <v>1394</v>
      </c>
      <c r="E73" s="33">
        <v>2388</v>
      </c>
      <c r="F73" s="34">
        <v>410</v>
      </c>
      <c r="G73" s="33">
        <v>1519</v>
      </c>
    </row>
    <row r="74" spans="1:7" ht="13" x14ac:dyDescent="0.25">
      <c r="A74" s="62" t="s">
        <v>254</v>
      </c>
      <c r="B74" s="63"/>
      <c r="C74" s="33"/>
      <c r="D74" s="63"/>
      <c r="E74" s="33"/>
      <c r="F74" s="34"/>
      <c r="G74" s="33"/>
    </row>
    <row r="75" spans="1:7" ht="13" x14ac:dyDescent="0.25">
      <c r="A75" s="25" t="s">
        <v>95</v>
      </c>
      <c r="B75" s="35"/>
      <c r="C75" s="36"/>
      <c r="D75" s="35"/>
      <c r="E75" s="36"/>
      <c r="F75" s="37"/>
      <c r="G75" s="36"/>
    </row>
    <row r="76" spans="1:7" x14ac:dyDescent="0.25">
      <c r="A76" s="28" t="s">
        <v>89</v>
      </c>
      <c r="B76" s="29">
        <v>2983</v>
      </c>
      <c r="C76" s="30">
        <v>8557</v>
      </c>
      <c r="D76" s="29">
        <v>1153</v>
      </c>
      <c r="E76" s="30">
        <v>4309</v>
      </c>
      <c r="F76" s="31">
        <v>1427</v>
      </c>
      <c r="G76" s="30">
        <v>3532</v>
      </c>
    </row>
    <row r="77" spans="1:7" x14ac:dyDescent="0.25">
      <c r="A77" s="28" t="s">
        <v>119</v>
      </c>
      <c r="B77" s="29">
        <v>199</v>
      </c>
      <c r="C77" s="30">
        <v>1106</v>
      </c>
      <c r="D77" s="29">
        <v>186</v>
      </c>
      <c r="E77" s="30">
        <v>1000</v>
      </c>
      <c r="F77" s="31">
        <v>18</v>
      </c>
      <c r="G77" s="30">
        <v>19</v>
      </c>
    </row>
    <row r="78" spans="1:7" ht="13" x14ac:dyDescent="0.25">
      <c r="A78" s="25" t="s">
        <v>98</v>
      </c>
      <c r="B78" s="32">
        <v>3182</v>
      </c>
      <c r="C78" s="33">
        <v>9663</v>
      </c>
      <c r="D78" s="32">
        <v>1339</v>
      </c>
      <c r="E78" s="33">
        <v>5309</v>
      </c>
      <c r="F78" s="34">
        <v>1445</v>
      </c>
      <c r="G78" s="33">
        <v>3551</v>
      </c>
    </row>
    <row r="79" spans="1:7" ht="13" x14ac:dyDescent="0.25">
      <c r="A79" s="25" t="s">
        <v>120</v>
      </c>
      <c r="B79" s="32">
        <v>3546</v>
      </c>
      <c r="C79" s="33">
        <v>10024</v>
      </c>
      <c r="D79" s="32">
        <v>2733</v>
      </c>
      <c r="E79" s="33">
        <v>7753</v>
      </c>
      <c r="F79" s="34">
        <v>1855</v>
      </c>
      <c r="G79" s="33">
        <v>5070</v>
      </c>
    </row>
    <row r="80" spans="1:7" ht="13" x14ac:dyDescent="0.25">
      <c r="A80" s="25" t="s">
        <v>121</v>
      </c>
      <c r="B80" s="35"/>
      <c r="C80" s="36"/>
      <c r="D80" s="35"/>
      <c r="E80" s="36"/>
      <c r="F80" s="37"/>
      <c r="G80" s="36"/>
    </row>
    <row r="81" spans="1:7" ht="13" x14ac:dyDescent="0.25">
      <c r="A81" s="25" t="s">
        <v>88</v>
      </c>
      <c r="B81" s="35"/>
      <c r="C81" s="36"/>
      <c r="D81" s="35"/>
      <c r="E81" s="36"/>
      <c r="F81" s="37"/>
      <c r="G81" s="36"/>
    </row>
    <row r="82" spans="1:7" x14ac:dyDescent="0.25">
      <c r="A82" s="28" t="s">
        <v>122</v>
      </c>
      <c r="B82" s="29">
        <v>0</v>
      </c>
      <c r="C82" s="30">
        <v>1</v>
      </c>
      <c r="D82" s="29">
        <v>0</v>
      </c>
      <c r="E82" s="30">
        <v>1</v>
      </c>
      <c r="F82" s="31">
        <v>0</v>
      </c>
      <c r="G82" s="30">
        <v>0</v>
      </c>
    </row>
    <row r="83" spans="1:7" ht="13" x14ac:dyDescent="0.25">
      <c r="A83" s="25" t="s">
        <v>94</v>
      </c>
      <c r="B83" s="32">
        <v>0</v>
      </c>
      <c r="C83" s="33">
        <v>1</v>
      </c>
      <c r="D83" s="32">
        <v>0</v>
      </c>
      <c r="E83" s="33">
        <v>1</v>
      </c>
      <c r="F83" s="34">
        <v>0</v>
      </c>
      <c r="G83" s="33">
        <v>0</v>
      </c>
    </row>
    <row r="84" spans="1:7" ht="13" x14ac:dyDescent="0.25">
      <c r="A84" s="25" t="s">
        <v>123</v>
      </c>
      <c r="B84" s="32">
        <v>0</v>
      </c>
      <c r="C84" s="33">
        <v>1</v>
      </c>
      <c r="D84" s="32">
        <v>0</v>
      </c>
      <c r="E84" s="33">
        <v>1</v>
      </c>
      <c r="F84" s="34">
        <v>0</v>
      </c>
      <c r="G84" s="33">
        <v>0</v>
      </c>
    </row>
    <row r="85" spans="1:7" ht="13" x14ac:dyDescent="0.25">
      <c r="A85" s="25" t="s">
        <v>124</v>
      </c>
      <c r="B85" s="32">
        <v>9648</v>
      </c>
      <c r="C85" s="33">
        <v>28091</v>
      </c>
      <c r="D85" s="32">
        <v>6442</v>
      </c>
      <c r="E85" s="33">
        <v>23745</v>
      </c>
      <c r="F85" s="34">
        <v>3804</v>
      </c>
      <c r="G85" s="33">
        <v>7406</v>
      </c>
    </row>
    <row r="86" spans="1:7" ht="13" x14ac:dyDescent="0.25">
      <c r="A86" s="25" t="s">
        <v>85</v>
      </c>
      <c r="B86" s="35"/>
      <c r="C86" s="36"/>
      <c r="D86" s="35"/>
      <c r="E86" s="36"/>
      <c r="F86" s="37"/>
      <c r="G86" s="36"/>
    </row>
    <row r="87" spans="1:7" ht="13" x14ac:dyDescent="0.25">
      <c r="A87" s="25" t="s">
        <v>125</v>
      </c>
      <c r="B87" s="35"/>
      <c r="C87" s="36"/>
      <c r="D87" s="35"/>
      <c r="E87" s="36"/>
      <c r="F87" s="37"/>
      <c r="G87" s="36"/>
    </row>
    <row r="88" spans="1:7" ht="13" x14ac:dyDescent="0.25">
      <c r="A88" s="25" t="s">
        <v>126</v>
      </c>
      <c r="B88" s="35"/>
      <c r="C88" s="36"/>
      <c r="D88" s="35"/>
      <c r="E88" s="36"/>
      <c r="F88" s="37"/>
      <c r="G88" s="36"/>
    </row>
    <row r="89" spans="1:7" x14ac:dyDescent="0.25">
      <c r="A89" s="28" t="s">
        <v>89</v>
      </c>
      <c r="B89" s="29">
        <v>49</v>
      </c>
      <c r="C89" s="30">
        <v>0</v>
      </c>
      <c r="D89" s="29">
        <v>0</v>
      </c>
      <c r="E89" s="30">
        <v>0</v>
      </c>
      <c r="F89" s="31">
        <v>63</v>
      </c>
      <c r="G89" s="30">
        <v>0</v>
      </c>
    </row>
    <row r="90" spans="1:7" x14ac:dyDescent="0.25">
      <c r="A90" s="28" t="s">
        <v>127</v>
      </c>
      <c r="B90" s="29">
        <v>516</v>
      </c>
      <c r="C90" s="30">
        <v>532</v>
      </c>
      <c r="D90" s="29">
        <v>452</v>
      </c>
      <c r="E90" s="30">
        <v>552</v>
      </c>
      <c r="F90" s="31">
        <v>50</v>
      </c>
      <c r="G90" s="30">
        <v>28</v>
      </c>
    </row>
    <row r="91" spans="1:7" x14ac:dyDescent="0.25">
      <c r="A91" s="28" t="s">
        <v>92</v>
      </c>
      <c r="B91" s="29">
        <v>1272</v>
      </c>
      <c r="C91" s="30">
        <v>1712</v>
      </c>
      <c r="D91" s="29">
        <v>1011</v>
      </c>
      <c r="E91" s="30">
        <v>1511</v>
      </c>
      <c r="F91" s="31">
        <v>282</v>
      </c>
      <c r="G91" s="30">
        <v>79</v>
      </c>
    </row>
    <row r="92" spans="1:7" x14ac:dyDescent="0.25">
      <c r="A92" s="28" t="s">
        <v>128</v>
      </c>
      <c r="B92" s="29">
        <v>1062</v>
      </c>
      <c r="C92" s="30">
        <v>796</v>
      </c>
      <c r="D92" s="29">
        <v>578</v>
      </c>
      <c r="E92" s="30">
        <v>640</v>
      </c>
      <c r="F92" s="31">
        <v>550</v>
      </c>
      <c r="G92" s="30">
        <v>99</v>
      </c>
    </row>
    <row r="93" spans="1:7" ht="13" x14ac:dyDescent="0.25">
      <c r="A93" s="25" t="s">
        <v>94</v>
      </c>
      <c r="B93" s="32">
        <v>2899</v>
      </c>
      <c r="C93" s="33">
        <v>3040</v>
      </c>
      <c r="D93" s="32">
        <v>2041</v>
      </c>
      <c r="E93" s="33">
        <v>2703</v>
      </c>
      <c r="F93" s="34">
        <v>945</v>
      </c>
      <c r="G93" s="33">
        <v>206</v>
      </c>
    </row>
    <row r="94" spans="1:7" ht="13" x14ac:dyDescent="0.25">
      <c r="A94" s="25" t="s">
        <v>129</v>
      </c>
      <c r="B94" s="35"/>
      <c r="C94" s="36"/>
      <c r="D94" s="35"/>
      <c r="E94" s="36"/>
      <c r="F94" s="37"/>
      <c r="G94" s="36"/>
    </row>
    <row r="95" spans="1:7" x14ac:dyDescent="0.25">
      <c r="A95" s="28" t="s">
        <v>89</v>
      </c>
      <c r="B95" s="29">
        <v>128</v>
      </c>
      <c r="C95" s="30">
        <v>244</v>
      </c>
      <c r="D95" s="29">
        <v>11</v>
      </c>
      <c r="E95" s="30">
        <v>92</v>
      </c>
      <c r="F95" s="31">
        <v>114</v>
      </c>
      <c r="G95" s="30">
        <v>169</v>
      </c>
    </row>
    <row r="96" spans="1:7" x14ac:dyDescent="0.25">
      <c r="A96" s="28" t="s">
        <v>130</v>
      </c>
      <c r="B96" s="29">
        <v>254</v>
      </c>
      <c r="C96" s="30">
        <v>226</v>
      </c>
      <c r="D96" s="29">
        <v>253</v>
      </c>
      <c r="E96" s="30">
        <v>223</v>
      </c>
      <c r="F96" s="31">
        <v>0</v>
      </c>
      <c r="G96" s="30">
        <v>0</v>
      </c>
    </row>
    <row r="97" spans="1:7" x14ac:dyDescent="0.25">
      <c r="A97" s="28" t="s">
        <v>131</v>
      </c>
      <c r="B97" s="29">
        <v>221</v>
      </c>
      <c r="C97" s="30">
        <v>78</v>
      </c>
      <c r="D97" s="29">
        <v>69</v>
      </c>
      <c r="E97" s="30">
        <v>37</v>
      </c>
      <c r="F97" s="31">
        <v>136</v>
      </c>
      <c r="G97" s="30">
        <v>63</v>
      </c>
    </row>
    <row r="98" spans="1:7" x14ac:dyDescent="0.25">
      <c r="A98" s="28" t="s">
        <v>92</v>
      </c>
      <c r="B98" s="29">
        <v>2746</v>
      </c>
      <c r="C98" s="30">
        <v>4767</v>
      </c>
      <c r="D98" s="29">
        <v>448</v>
      </c>
      <c r="E98" s="30">
        <v>559</v>
      </c>
      <c r="F98" s="31">
        <v>501</v>
      </c>
      <c r="G98" s="30">
        <v>490</v>
      </c>
    </row>
    <row r="99" spans="1:7" x14ac:dyDescent="0.25">
      <c r="A99" s="28" t="s">
        <v>132</v>
      </c>
      <c r="B99" s="29">
        <v>2050</v>
      </c>
      <c r="C99" s="30">
        <v>1596</v>
      </c>
      <c r="D99" s="29">
        <v>680</v>
      </c>
      <c r="E99" s="30">
        <v>680</v>
      </c>
      <c r="F99" s="31">
        <v>1219</v>
      </c>
      <c r="G99" s="30">
        <v>946</v>
      </c>
    </row>
    <row r="100" spans="1:7" ht="13" x14ac:dyDescent="0.25">
      <c r="A100" s="25" t="s">
        <v>98</v>
      </c>
      <c r="B100" s="32">
        <v>5399</v>
      </c>
      <c r="C100" s="33">
        <v>6911</v>
      </c>
      <c r="D100" s="32">
        <v>1461</v>
      </c>
      <c r="E100" s="33">
        <v>1591</v>
      </c>
      <c r="F100" s="34">
        <v>1970</v>
      </c>
      <c r="G100" s="33">
        <v>1668</v>
      </c>
    </row>
    <row r="101" spans="1:7" ht="13" x14ac:dyDescent="0.25">
      <c r="A101" s="25" t="s">
        <v>81</v>
      </c>
      <c r="B101" s="32">
        <v>8298</v>
      </c>
      <c r="C101" s="33">
        <v>9951</v>
      </c>
      <c r="D101" s="32">
        <v>3502</v>
      </c>
      <c r="E101" s="33">
        <v>4294</v>
      </c>
      <c r="F101" s="34">
        <v>2915</v>
      </c>
      <c r="G101" s="33">
        <v>1874</v>
      </c>
    </row>
    <row r="102" spans="1:7" ht="13" x14ac:dyDescent="0.25">
      <c r="A102" s="25" t="s">
        <v>133</v>
      </c>
      <c r="B102" s="35"/>
      <c r="C102" s="36"/>
      <c r="D102" s="35"/>
      <c r="E102" s="36"/>
      <c r="F102" s="37"/>
      <c r="G102" s="36"/>
    </row>
    <row r="103" spans="1:7" ht="13" x14ac:dyDescent="0.25">
      <c r="A103" s="25" t="s">
        <v>126</v>
      </c>
      <c r="B103" s="35"/>
      <c r="C103" s="36"/>
      <c r="D103" s="35"/>
      <c r="E103" s="36"/>
      <c r="F103" s="37"/>
      <c r="G103" s="36"/>
    </row>
    <row r="104" spans="1:7" x14ac:dyDescent="0.25">
      <c r="A104" s="28" t="s">
        <v>89</v>
      </c>
      <c r="B104" s="29">
        <v>477</v>
      </c>
      <c r="C104" s="30">
        <v>641</v>
      </c>
      <c r="D104" s="29">
        <v>439</v>
      </c>
      <c r="E104" s="30">
        <v>653</v>
      </c>
      <c r="F104" s="31">
        <v>53</v>
      </c>
      <c r="G104" s="30">
        <v>0</v>
      </c>
    </row>
    <row r="105" spans="1:7" x14ac:dyDescent="0.25">
      <c r="A105" s="28" t="s">
        <v>92</v>
      </c>
      <c r="B105" s="29">
        <v>310</v>
      </c>
      <c r="C105" s="30">
        <v>331</v>
      </c>
      <c r="D105" s="29">
        <v>288</v>
      </c>
      <c r="E105" s="30">
        <v>315</v>
      </c>
      <c r="F105" s="31">
        <v>209</v>
      </c>
      <c r="G105" s="30">
        <v>83</v>
      </c>
    </row>
    <row r="106" spans="1:7" x14ac:dyDescent="0.25">
      <c r="A106" s="28" t="s">
        <v>134</v>
      </c>
      <c r="B106" s="29">
        <v>149</v>
      </c>
      <c r="C106" s="30">
        <v>393</v>
      </c>
      <c r="D106" s="29">
        <v>155</v>
      </c>
      <c r="E106" s="30">
        <v>405</v>
      </c>
      <c r="F106" s="31">
        <v>0</v>
      </c>
      <c r="G106" s="30">
        <v>0</v>
      </c>
    </row>
    <row r="107" spans="1:7" ht="13" x14ac:dyDescent="0.25">
      <c r="A107" s="25" t="s">
        <v>94</v>
      </c>
      <c r="B107" s="32">
        <v>936</v>
      </c>
      <c r="C107" s="33">
        <v>1365</v>
      </c>
      <c r="D107" s="32">
        <v>882</v>
      </c>
      <c r="E107" s="33">
        <v>1373</v>
      </c>
      <c r="F107" s="34">
        <v>262</v>
      </c>
      <c r="G107" s="33">
        <v>83</v>
      </c>
    </row>
    <row r="108" spans="1:7" ht="13" x14ac:dyDescent="0.25">
      <c r="A108" s="25" t="s">
        <v>129</v>
      </c>
      <c r="B108" s="35"/>
      <c r="C108" s="36"/>
      <c r="D108" s="35"/>
      <c r="E108" s="36"/>
      <c r="F108" s="37"/>
      <c r="G108" s="36"/>
    </row>
    <row r="109" spans="1:7" x14ac:dyDescent="0.25">
      <c r="A109" s="28" t="s">
        <v>89</v>
      </c>
      <c r="B109" s="29">
        <v>1707</v>
      </c>
      <c r="C109" s="30">
        <v>2094</v>
      </c>
      <c r="D109" s="29">
        <v>1351</v>
      </c>
      <c r="E109" s="30">
        <v>1875</v>
      </c>
      <c r="F109" s="31">
        <v>351</v>
      </c>
      <c r="G109" s="30">
        <v>228</v>
      </c>
    </row>
    <row r="110" spans="1:7" x14ac:dyDescent="0.25">
      <c r="A110" s="28" t="s">
        <v>135</v>
      </c>
      <c r="B110" s="29">
        <v>1362</v>
      </c>
      <c r="C110" s="30">
        <v>804</v>
      </c>
      <c r="D110" s="29">
        <v>1340</v>
      </c>
      <c r="E110" s="30">
        <v>924</v>
      </c>
      <c r="F110" s="31">
        <v>18</v>
      </c>
      <c r="G110" s="30">
        <v>0</v>
      </c>
    </row>
    <row r="111" spans="1:7" x14ac:dyDescent="0.25">
      <c r="A111" s="28" t="s">
        <v>92</v>
      </c>
      <c r="B111" s="29">
        <v>11090</v>
      </c>
      <c r="C111" s="30">
        <v>9724</v>
      </c>
      <c r="D111" s="29">
        <v>9882</v>
      </c>
      <c r="E111" s="30">
        <v>8790</v>
      </c>
      <c r="F111" s="31">
        <v>1154</v>
      </c>
      <c r="G111" s="30">
        <v>828</v>
      </c>
    </row>
    <row r="112" spans="1:7" x14ac:dyDescent="0.25">
      <c r="A112" s="28" t="s">
        <v>136</v>
      </c>
      <c r="B112" s="29">
        <v>6547</v>
      </c>
      <c r="C112" s="30">
        <v>7968</v>
      </c>
      <c r="D112" s="29">
        <v>6657</v>
      </c>
      <c r="E112" s="30">
        <v>8041</v>
      </c>
      <c r="F112" s="31">
        <v>183</v>
      </c>
      <c r="G112" s="30">
        <v>114</v>
      </c>
    </row>
    <row r="113" spans="1:7" ht="13" x14ac:dyDescent="0.25">
      <c r="A113" s="25" t="s">
        <v>98</v>
      </c>
      <c r="B113" s="32">
        <v>20706</v>
      </c>
      <c r="C113" s="33">
        <v>20590</v>
      </c>
      <c r="D113" s="32">
        <v>19230</v>
      </c>
      <c r="E113" s="33">
        <v>19630</v>
      </c>
      <c r="F113" s="34">
        <v>1706</v>
      </c>
      <c r="G113" s="33">
        <v>1170</v>
      </c>
    </row>
    <row r="114" spans="1:7" ht="13" x14ac:dyDescent="0.25">
      <c r="A114" s="25" t="s">
        <v>82</v>
      </c>
      <c r="B114" s="32">
        <v>21642</v>
      </c>
      <c r="C114" s="33">
        <v>21955</v>
      </c>
      <c r="D114" s="32">
        <v>20112</v>
      </c>
      <c r="E114" s="33">
        <v>21003</v>
      </c>
      <c r="F114" s="34">
        <v>1968</v>
      </c>
      <c r="G114" s="33">
        <v>1253</v>
      </c>
    </row>
    <row r="115" spans="1:7" ht="13" x14ac:dyDescent="0.25">
      <c r="A115" s="25" t="s">
        <v>137</v>
      </c>
      <c r="B115" s="35"/>
      <c r="C115" s="36"/>
      <c r="D115" s="35"/>
      <c r="E115" s="36"/>
      <c r="F115" s="37"/>
      <c r="G115" s="36"/>
    </row>
    <row r="116" spans="1:7" ht="13" x14ac:dyDescent="0.25">
      <c r="A116" s="25" t="s">
        <v>138</v>
      </c>
      <c r="B116" s="35"/>
      <c r="C116" s="36"/>
      <c r="D116" s="35"/>
      <c r="E116" s="36"/>
      <c r="F116" s="37"/>
      <c r="G116" s="36"/>
    </row>
    <row r="117" spans="1:7" ht="13" x14ac:dyDescent="0.25">
      <c r="A117" s="25" t="s">
        <v>126</v>
      </c>
      <c r="B117" s="35"/>
      <c r="C117" s="36"/>
      <c r="D117" s="35"/>
      <c r="E117" s="36"/>
      <c r="F117" s="37"/>
      <c r="G117" s="36"/>
    </row>
    <row r="118" spans="1:7" x14ac:dyDescent="0.25">
      <c r="A118" s="28" t="s">
        <v>89</v>
      </c>
      <c r="B118" s="29">
        <v>264</v>
      </c>
      <c r="C118" s="30">
        <v>631</v>
      </c>
      <c r="D118" s="29">
        <v>299</v>
      </c>
      <c r="E118" s="30">
        <v>620</v>
      </c>
      <c r="F118" s="31">
        <v>16</v>
      </c>
      <c r="G118" s="30">
        <v>12</v>
      </c>
    </row>
    <row r="119" spans="1:7" x14ac:dyDescent="0.25">
      <c r="A119" s="28" t="s">
        <v>92</v>
      </c>
      <c r="B119" s="29">
        <v>1076</v>
      </c>
      <c r="C119" s="30">
        <v>416</v>
      </c>
      <c r="D119" s="29">
        <v>0</v>
      </c>
      <c r="E119" s="30">
        <v>37</v>
      </c>
      <c r="F119" s="31">
        <v>0</v>
      </c>
      <c r="G119" s="30">
        <v>0</v>
      </c>
    </row>
    <row r="120" spans="1:7" x14ac:dyDescent="0.25">
      <c r="A120" s="28" t="s">
        <v>105</v>
      </c>
      <c r="B120" s="29">
        <v>82</v>
      </c>
      <c r="C120" s="30">
        <v>158</v>
      </c>
      <c r="D120" s="29">
        <v>108</v>
      </c>
      <c r="E120" s="30">
        <v>134</v>
      </c>
      <c r="F120" s="31">
        <v>31</v>
      </c>
      <c r="G120" s="30">
        <v>6</v>
      </c>
    </row>
    <row r="121" spans="1:7" ht="13" x14ac:dyDescent="0.25">
      <c r="A121" s="25" t="s">
        <v>94</v>
      </c>
      <c r="B121" s="32">
        <v>1422</v>
      </c>
      <c r="C121" s="33">
        <v>1205</v>
      </c>
      <c r="D121" s="32">
        <v>407</v>
      </c>
      <c r="E121" s="33">
        <v>791</v>
      </c>
      <c r="F121" s="34">
        <v>47</v>
      </c>
      <c r="G121" s="33">
        <v>18</v>
      </c>
    </row>
    <row r="122" spans="1:7" ht="13" x14ac:dyDescent="0.25">
      <c r="A122" s="25" t="s">
        <v>129</v>
      </c>
      <c r="B122" s="35"/>
      <c r="C122" s="36"/>
      <c r="D122" s="35"/>
      <c r="E122" s="36"/>
      <c r="F122" s="37"/>
      <c r="G122" s="36"/>
    </row>
    <row r="123" spans="1:7" x14ac:dyDescent="0.25">
      <c r="A123" s="28" t="s">
        <v>89</v>
      </c>
      <c r="B123" s="29">
        <v>773</v>
      </c>
      <c r="C123" s="30">
        <v>951</v>
      </c>
      <c r="D123" s="29">
        <v>693</v>
      </c>
      <c r="E123" s="30">
        <v>716</v>
      </c>
      <c r="F123" s="31">
        <v>113</v>
      </c>
      <c r="G123" s="30">
        <v>60</v>
      </c>
    </row>
    <row r="124" spans="1:7" x14ac:dyDescent="0.25">
      <c r="A124" s="28" t="s">
        <v>139</v>
      </c>
      <c r="B124" s="29">
        <v>250</v>
      </c>
      <c r="C124" s="30">
        <v>300</v>
      </c>
      <c r="D124" s="29">
        <v>215</v>
      </c>
      <c r="E124" s="30">
        <v>282</v>
      </c>
      <c r="F124" s="31">
        <v>28</v>
      </c>
      <c r="G124" s="30">
        <v>14</v>
      </c>
    </row>
    <row r="125" spans="1:7" x14ac:dyDescent="0.25">
      <c r="A125" s="28" t="s">
        <v>104</v>
      </c>
      <c r="B125" s="29">
        <v>49</v>
      </c>
      <c r="C125" s="30">
        <v>22</v>
      </c>
      <c r="D125" s="29">
        <v>28</v>
      </c>
      <c r="E125" s="30">
        <v>24</v>
      </c>
      <c r="F125" s="31">
        <v>15</v>
      </c>
      <c r="G125" s="30">
        <v>0</v>
      </c>
    </row>
    <row r="126" spans="1:7" x14ac:dyDescent="0.25">
      <c r="A126" s="28" t="s">
        <v>92</v>
      </c>
      <c r="B126" s="29">
        <v>16545</v>
      </c>
      <c r="C126" s="30">
        <v>15619</v>
      </c>
      <c r="D126" s="29">
        <v>1349</v>
      </c>
      <c r="E126" s="30">
        <v>1291</v>
      </c>
      <c r="F126" s="31">
        <v>180</v>
      </c>
      <c r="G126" s="30">
        <v>34</v>
      </c>
    </row>
    <row r="127" spans="1:7" x14ac:dyDescent="0.25">
      <c r="A127" s="28" t="s">
        <v>140</v>
      </c>
      <c r="B127" s="29">
        <v>1446</v>
      </c>
      <c r="C127" s="30">
        <v>576</v>
      </c>
      <c r="D127" s="29">
        <v>941</v>
      </c>
      <c r="E127" s="30">
        <v>628</v>
      </c>
      <c r="F127" s="31">
        <v>495</v>
      </c>
      <c r="G127" s="30">
        <v>49</v>
      </c>
    </row>
    <row r="128" spans="1:7" ht="13" x14ac:dyDescent="0.25">
      <c r="A128" s="25" t="s">
        <v>98</v>
      </c>
      <c r="B128" s="32">
        <v>19063</v>
      </c>
      <c r="C128" s="33">
        <v>17468</v>
      </c>
      <c r="D128" s="32">
        <v>3226</v>
      </c>
      <c r="E128" s="33">
        <v>2941</v>
      </c>
      <c r="F128" s="34">
        <v>831</v>
      </c>
      <c r="G128" s="33">
        <v>157</v>
      </c>
    </row>
    <row r="129" spans="1:7" ht="13" x14ac:dyDescent="0.25">
      <c r="A129" s="25" t="s">
        <v>78</v>
      </c>
      <c r="B129" s="32">
        <v>20485</v>
      </c>
      <c r="C129" s="33">
        <v>18673</v>
      </c>
      <c r="D129" s="32">
        <v>3633</v>
      </c>
      <c r="E129" s="33">
        <v>3732</v>
      </c>
      <c r="F129" s="34">
        <v>878</v>
      </c>
      <c r="G129" s="33">
        <v>175</v>
      </c>
    </row>
    <row r="130" spans="1:7" ht="13" x14ac:dyDescent="0.25">
      <c r="A130" s="25" t="s">
        <v>141</v>
      </c>
      <c r="B130" s="35"/>
      <c r="C130" s="36"/>
      <c r="D130" s="35"/>
      <c r="E130" s="36"/>
      <c r="F130" s="37"/>
      <c r="G130" s="36"/>
    </row>
    <row r="131" spans="1:7" ht="13" x14ac:dyDescent="0.25">
      <c r="A131" s="25" t="s">
        <v>126</v>
      </c>
      <c r="B131" s="35"/>
      <c r="C131" s="36"/>
      <c r="D131" s="35"/>
      <c r="E131" s="36"/>
      <c r="F131" s="37"/>
      <c r="G131" s="36"/>
    </row>
    <row r="132" spans="1:7" x14ac:dyDescent="0.25">
      <c r="A132" s="28" t="s">
        <v>89</v>
      </c>
      <c r="B132" s="29">
        <v>98</v>
      </c>
      <c r="C132" s="30">
        <v>80</v>
      </c>
      <c r="D132" s="29">
        <v>4</v>
      </c>
      <c r="E132" s="30">
        <v>2</v>
      </c>
      <c r="F132" s="31">
        <v>99</v>
      </c>
      <c r="G132" s="30">
        <v>103</v>
      </c>
    </row>
    <row r="133" spans="1:7" x14ac:dyDescent="0.25">
      <c r="A133" s="28" t="s">
        <v>92</v>
      </c>
      <c r="B133" s="29">
        <v>0</v>
      </c>
      <c r="C133" s="30">
        <v>0</v>
      </c>
      <c r="D133" s="29">
        <v>0</v>
      </c>
      <c r="E133" s="30">
        <v>0</v>
      </c>
      <c r="F133" s="31">
        <v>1442</v>
      </c>
      <c r="G133" s="30">
        <v>189</v>
      </c>
    </row>
    <row r="134" spans="1:7" ht="13" x14ac:dyDescent="0.25">
      <c r="A134" s="25" t="s">
        <v>94</v>
      </c>
      <c r="B134" s="32">
        <v>98</v>
      </c>
      <c r="C134" s="33">
        <v>80</v>
      </c>
      <c r="D134" s="32">
        <v>4</v>
      </c>
      <c r="E134" s="33">
        <v>2</v>
      </c>
      <c r="F134" s="34">
        <v>1541</v>
      </c>
      <c r="G134" s="33">
        <v>292</v>
      </c>
    </row>
    <row r="135" spans="1:7" ht="13" x14ac:dyDescent="0.25">
      <c r="A135" s="25" t="s">
        <v>129</v>
      </c>
      <c r="B135" s="35"/>
      <c r="C135" s="36"/>
      <c r="D135" s="35"/>
      <c r="E135" s="36"/>
      <c r="F135" s="37"/>
      <c r="G135" s="36"/>
    </row>
    <row r="136" spans="1:7" x14ac:dyDescent="0.25">
      <c r="A136" s="28" t="s">
        <v>89</v>
      </c>
      <c r="B136" s="29">
        <v>6764</v>
      </c>
      <c r="C136" s="30">
        <v>9711</v>
      </c>
      <c r="D136" s="29">
        <v>5376</v>
      </c>
      <c r="E136" s="30">
        <v>8283</v>
      </c>
      <c r="F136" s="31">
        <v>1534</v>
      </c>
      <c r="G136" s="30">
        <v>927</v>
      </c>
    </row>
    <row r="137" spans="1:7" x14ac:dyDescent="0.25">
      <c r="A137" s="28" t="s">
        <v>142</v>
      </c>
      <c r="B137" s="29">
        <v>303</v>
      </c>
      <c r="C137" s="30">
        <v>692</v>
      </c>
      <c r="D137" s="29">
        <v>301</v>
      </c>
      <c r="E137" s="30">
        <v>665</v>
      </c>
      <c r="F137" s="31">
        <v>0</v>
      </c>
      <c r="G137" s="30">
        <v>0</v>
      </c>
    </row>
    <row r="138" spans="1:7" x14ac:dyDescent="0.25">
      <c r="A138" s="28" t="s">
        <v>92</v>
      </c>
      <c r="B138" s="29">
        <v>0</v>
      </c>
      <c r="C138" s="30">
        <v>0</v>
      </c>
      <c r="D138" s="29">
        <v>10066</v>
      </c>
      <c r="E138" s="30">
        <v>12075</v>
      </c>
      <c r="F138" s="31">
        <v>2236</v>
      </c>
      <c r="G138" s="30">
        <v>1493</v>
      </c>
    </row>
    <row r="139" spans="1:7" x14ac:dyDescent="0.25">
      <c r="A139" s="28" t="s">
        <v>143</v>
      </c>
      <c r="B139" s="29">
        <v>6989</v>
      </c>
      <c r="C139" s="30">
        <v>8612</v>
      </c>
      <c r="D139" s="29">
        <v>6251</v>
      </c>
      <c r="E139" s="30">
        <v>7639</v>
      </c>
      <c r="F139" s="31">
        <v>307</v>
      </c>
      <c r="G139" s="30">
        <v>154</v>
      </c>
    </row>
    <row r="140" spans="1:7" ht="13" x14ac:dyDescent="0.25">
      <c r="A140" s="25" t="s">
        <v>98</v>
      </c>
      <c r="B140" s="32">
        <v>14056</v>
      </c>
      <c r="C140" s="33">
        <v>19015</v>
      </c>
      <c r="D140" s="32">
        <v>21994</v>
      </c>
      <c r="E140" s="33">
        <v>28662</v>
      </c>
      <c r="F140" s="34">
        <v>4077</v>
      </c>
      <c r="G140" s="33">
        <v>2574</v>
      </c>
    </row>
    <row r="141" spans="1:7" ht="13" x14ac:dyDescent="0.25">
      <c r="A141" s="25" t="s">
        <v>79</v>
      </c>
      <c r="B141" s="32">
        <v>14154</v>
      </c>
      <c r="C141" s="33">
        <v>19095</v>
      </c>
      <c r="D141" s="32">
        <v>21998</v>
      </c>
      <c r="E141" s="33">
        <v>28664</v>
      </c>
      <c r="F141" s="34">
        <v>5618</v>
      </c>
      <c r="G141" s="33">
        <v>2866</v>
      </c>
    </row>
    <row r="142" spans="1:7" ht="13" x14ac:dyDescent="0.25">
      <c r="A142" s="25" t="s">
        <v>144</v>
      </c>
      <c r="B142" s="35"/>
      <c r="C142" s="36"/>
      <c r="D142" s="35"/>
      <c r="E142" s="36"/>
      <c r="F142" s="37"/>
      <c r="G142" s="36"/>
    </row>
    <row r="143" spans="1:7" ht="13" x14ac:dyDescent="0.25">
      <c r="A143" s="25" t="s">
        <v>126</v>
      </c>
      <c r="B143" s="35"/>
      <c r="C143" s="36"/>
      <c r="D143" s="35"/>
      <c r="E143" s="36"/>
      <c r="F143" s="37"/>
      <c r="G143" s="36"/>
    </row>
    <row r="144" spans="1:7" x14ac:dyDescent="0.25">
      <c r="A144" s="28" t="s">
        <v>89</v>
      </c>
      <c r="B144" s="29">
        <v>2</v>
      </c>
      <c r="C144" s="30">
        <v>144</v>
      </c>
      <c r="D144" s="29">
        <v>2</v>
      </c>
      <c r="E144" s="30">
        <v>102</v>
      </c>
      <c r="F144" s="31">
        <v>0</v>
      </c>
      <c r="G144" s="30">
        <v>7</v>
      </c>
    </row>
    <row r="145" spans="1:7" x14ac:dyDescent="0.25">
      <c r="A145" s="28" t="s">
        <v>92</v>
      </c>
      <c r="B145" s="29">
        <v>0</v>
      </c>
      <c r="C145" s="30">
        <v>0</v>
      </c>
      <c r="D145" s="29">
        <v>600</v>
      </c>
      <c r="E145" s="30">
        <v>510</v>
      </c>
      <c r="F145" s="31">
        <v>0</v>
      </c>
      <c r="G145" s="30">
        <v>0</v>
      </c>
    </row>
    <row r="146" spans="1:7" x14ac:dyDescent="0.25">
      <c r="A146" s="28" t="s">
        <v>145</v>
      </c>
      <c r="B146" s="29">
        <v>407</v>
      </c>
      <c r="C146" s="30">
        <v>148</v>
      </c>
      <c r="D146" s="29">
        <v>116</v>
      </c>
      <c r="E146" s="30">
        <v>122</v>
      </c>
      <c r="F146" s="31">
        <v>386</v>
      </c>
      <c r="G146" s="30">
        <v>14</v>
      </c>
    </row>
    <row r="147" spans="1:7" ht="13" x14ac:dyDescent="0.25">
      <c r="A147" s="25" t="s">
        <v>94</v>
      </c>
      <c r="B147" s="32">
        <v>409</v>
      </c>
      <c r="C147" s="33">
        <v>292</v>
      </c>
      <c r="D147" s="32">
        <v>718</v>
      </c>
      <c r="E147" s="33">
        <v>734</v>
      </c>
      <c r="F147" s="34">
        <v>386</v>
      </c>
      <c r="G147" s="33">
        <v>21</v>
      </c>
    </row>
    <row r="148" spans="1:7" ht="13" x14ac:dyDescent="0.25">
      <c r="A148" s="25" t="s">
        <v>129</v>
      </c>
      <c r="B148" s="35"/>
      <c r="C148" s="36"/>
      <c r="D148" s="35"/>
      <c r="E148" s="36"/>
      <c r="F148" s="37"/>
      <c r="G148" s="36"/>
    </row>
    <row r="149" spans="1:7" x14ac:dyDescent="0.25">
      <c r="A149" s="28" t="s">
        <v>89</v>
      </c>
      <c r="B149" s="29">
        <v>0</v>
      </c>
      <c r="C149" s="30">
        <v>3159</v>
      </c>
      <c r="D149" s="29">
        <v>0</v>
      </c>
      <c r="E149" s="30">
        <v>3187</v>
      </c>
      <c r="F149" s="31">
        <v>0</v>
      </c>
      <c r="G149" s="30">
        <v>0</v>
      </c>
    </row>
    <row r="150" spans="1:7" x14ac:dyDescent="0.25">
      <c r="A150" s="28" t="s">
        <v>92</v>
      </c>
      <c r="B150" s="29">
        <v>0</v>
      </c>
      <c r="C150" s="30">
        <v>0</v>
      </c>
      <c r="D150" s="29">
        <v>2428</v>
      </c>
      <c r="E150" s="30">
        <v>4010</v>
      </c>
      <c r="F150" s="31">
        <v>0</v>
      </c>
      <c r="G150" s="30">
        <v>7</v>
      </c>
    </row>
    <row r="151" spans="1:7" x14ac:dyDescent="0.25">
      <c r="A151" s="28" t="s">
        <v>146</v>
      </c>
      <c r="B151" s="29">
        <v>4630</v>
      </c>
      <c r="C151" s="30">
        <v>8391</v>
      </c>
      <c r="D151" s="29">
        <v>4016</v>
      </c>
      <c r="E151" s="30">
        <v>7799</v>
      </c>
      <c r="F151" s="31">
        <v>417</v>
      </c>
      <c r="G151" s="30">
        <v>502</v>
      </c>
    </row>
    <row r="152" spans="1:7" ht="13" x14ac:dyDescent="0.25">
      <c r="A152" s="25" t="s">
        <v>98</v>
      </c>
      <c r="B152" s="32">
        <v>4630</v>
      </c>
      <c r="C152" s="33">
        <v>11550</v>
      </c>
      <c r="D152" s="32">
        <v>6444</v>
      </c>
      <c r="E152" s="33">
        <v>14996</v>
      </c>
      <c r="F152" s="34">
        <v>417</v>
      </c>
      <c r="G152" s="33">
        <v>509</v>
      </c>
    </row>
    <row r="153" spans="1:7" ht="13" x14ac:dyDescent="0.25">
      <c r="A153" s="25" t="s">
        <v>81</v>
      </c>
      <c r="B153" s="32">
        <v>5039</v>
      </c>
      <c r="C153" s="33">
        <v>11842</v>
      </c>
      <c r="D153" s="32">
        <v>7162</v>
      </c>
      <c r="E153" s="33">
        <v>15730</v>
      </c>
      <c r="F153" s="34">
        <v>803</v>
      </c>
      <c r="G153" s="33">
        <v>530</v>
      </c>
    </row>
    <row r="154" spans="1:7" ht="13" x14ac:dyDescent="0.25">
      <c r="A154" s="25" t="s">
        <v>147</v>
      </c>
      <c r="B154" s="32">
        <v>39678</v>
      </c>
      <c r="C154" s="33">
        <v>49610</v>
      </c>
      <c r="D154" s="32">
        <v>32793</v>
      </c>
      <c r="E154" s="33">
        <v>48126</v>
      </c>
      <c r="F154" s="34">
        <v>7299</v>
      </c>
      <c r="G154" s="33">
        <v>3571</v>
      </c>
    </row>
    <row r="155" spans="1:7" ht="13" x14ac:dyDescent="0.25">
      <c r="A155" s="25" t="s">
        <v>148</v>
      </c>
      <c r="B155" s="35"/>
      <c r="C155" s="36"/>
      <c r="D155" s="35"/>
      <c r="E155" s="36"/>
      <c r="F155" s="37"/>
      <c r="G155" s="36"/>
    </row>
    <row r="156" spans="1:7" ht="13" x14ac:dyDescent="0.25">
      <c r="A156" s="25" t="s">
        <v>149</v>
      </c>
      <c r="B156" s="35"/>
      <c r="C156" s="36"/>
      <c r="D156" s="35"/>
      <c r="E156" s="36"/>
      <c r="F156" s="37"/>
      <c r="G156" s="36"/>
    </row>
    <row r="157" spans="1:7" ht="13" x14ac:dyDescent="0.25">
      <c r="A157" s="25" t="s">
        <v>126</v>
      </c>
      <c r="B157" s="35"/>
      <c r="C157" s="36"/>
      <c r="D157" s="35"/>
      <c r="E157" s="36"/>
      <c r="F157" s="37"/>
      <c r="G157" s="36"/>
    </row>
    <row r="158" spans="1:7" x14ac:dyDescent="0.25">
      <c r="A158" s="28" t="s">
        <v>89</v>
      </c>
      <c r="B158" s="29">
        <v>1182</v>
      </c>
      <c r="C158" s="30">
        <v>993</v>
      </c>
      <c r="D158" s="29">
        <v>690</v>
      </c>
      <c r="E158" s="30">
        <v>747</v>
      </c>
      <c r="F158" s="31">
        <v>561</v>
      </c>
      <c r="G158" s="30">
        <v>283</v>
      </c>
    </row>
    <row r="159" spans="1:7" x14ac:dyDescent="0.25">
      <c r="A159" s="28" t="s">
        <v>92</v>
      </c>
      <c r="B159" s="29">
        <v>4431</v>
      </c>
      <c r="C159" s="30">
        <v>2096</v>
      </c>
      <c r="D159" s="29">
        <v>1462</v>
      </c>
      <c r="E159" s="30">
        <v>891</v>
      </c>
      <c r="F159" s="31">
        <v>1956</v>
      </c>
      <c r="G159" s="30">
        <v>800</v>
      </c>
    </row>
    <row r="160" spans="1:7" x14ac:dyDescent="0.25">
      <c r="A160" s="28" t="s">
        <v>150</v>
      </c>
      <c r="B160" s="29">
        <v>1643</v>
      </c>
      <c r="C160" s="30">
        <v>2093</v>
      </c>
      <c r="D160" s="29">
        <v>1053</v>
      </c>
      <c r="E160" s="30">
        <v>1810</v>
      </c>
      <c r="F160" s="31">
        <v>678</v>
      </c>
      <c r="G160" s="30">
        <v>110</v>
      </c>
    </row>
    <row r="161" spans="1:7" ht="13" x14ac:dyDescent="0.25">
      <c r="A161" s="25" t="s">
        <v>94</v>
      </c>
      <c r="B161" s="32">
        <v>7256</v>
      </c>
      <c r="C161" s="33">
        <v>5182</v>
      </c>
      <c r="D161" s="32">
        <v>3205</v>
      </c>
      <c r="E161" s="33">
        <v>3448</v>
      </c>
      <c r="F161" s="34">
        <v>3195</v>
      </c>
      <c r="G161" s="33">
        <v>1193</v>
      </c>
    </row>
    <row r="162" spans="1:7" ht="13" x14ac:dyDescent="0.25">
      <c r="A162" s="25" t="s">
        <v>129</v>
      </c>
      <c r="B162" s="35"/>
      <c r="C162" s="36"/>
      <c r="D162" s="35"/>
      <c r="E162" s="36"/>
      <c r="F162" s="37"/>
      <c r="G162" s="36"/>
    </row>
    <row r="163" spans="1:7" x14ac:dyDescent="0.25">
      <c r="A163" s="28" t="s">
        <v>89</v>
      </c>
      <c r="B163" s="29">
        <v>3976</v>
      </c>
      <c r="C163" s="30">
        <v>7460</v>
      </c>
      <c r="D163" s="29">
        <v>3942</v>
      </c>
      <c r="E163" s="30">
        <v>6984</v>
      </c>
      <c r="F163" s="31">
        <v>38</v>
      </c>
      <c r="G163" s="30">
        <v>15</v>
      </c>
    </row>
    <row r="164" spans="1:7" x14ac:dyDescent="0.25">
      <c r="A164" s="28" t="s">
        <v>92</v>
      </c>
      <c r="B164" s="29">
        <v>7460</v>
      </c>
      <c r="C164" s="30">
        <v>8057</v>
      </c>
      <c r="D164" s="29">
        <v>5133</v>
      </c>
      <c r="E164" s="30">
        <v>4123</v>
      </c>
      <c r="F164" s="31">
        <v>498</v>
      </c>
      <c r="G164" s="30">
        <v>463</v>
      </c>
    </row>
    <row r="165" spans="1:7" x14ac:dyDescent="0.25">
      <c r="A165" s="28" t="s">
        <v>151</v>
      </c>
      <c r="B165" s="29">
        <v>496</v>
      </c>
      <c r="C165" s="30">
        <v>590</v>
      </c>
      <c r="D165" s="29">
        <v>432</v>
      </c>
      <c r="E165" s="30">
        <v>521</v>
      </c>
      <c r="F165" s="31">
        <v>90</v>
      </c>
      <c r="G165" s="30">
        <v>29</v>
      </c>
    </row>
    <row r="166" spans="1:7" ht="13" x14ac:dyDescent="0.25">
      <c r="A166" s="25" t="s">
        <v>98</v>
      </c>
      <c r="B166" s="32">
        <v>11932</v>
      </c>
      <c r="C166" s="33">
        <v>16107</v>
      </c>
      <c r="D166" s="32">
        <v>9507</v>
      </c>
      <c r="E166" s="33">
        <v>11628</v>
      </c>
      <c r="F166" s="34">
        <v>626</v>
      </c>
      <c r="G166" s="33">
        <v>507</v>
      </c>
    </row>
    <row r="167" spans="1:7" ht="13" x14ac:dyDescent="0.25">
      <c r="A167" s="25" t="s">
        <v>23</v>
      </c>
      <c r="B167" s="32">
        <v>19188</v>
      </c>
      <c r="C167" s="33">
        <v>21289</v>
      </c>
      <c r="D167" s="32">
        <v>12712</v>
      </c>
      <c r="E167" s="33">
        <v>15076</v>
      </c>
      <c r="F167" s="34">
        <v>3821</v>
      </c>
      <c r="G167" s="33">
        <v>1700</v>
      </c>
    </row>
    <row r="168" spans="1:7" ht="13" x14ac:dyDescent="0.25">
      <c r="A168" s="25" t="s">
        <v>152</v>
      </c>
      <c r="B168" s="35"/>
      <c r="C168" s="36"/>
      <c r="D168" s="35"/>
      <c r="E168" s="36"/>
      <c r="F168" s="37"/>
      <c r="G168" s="36"/>
    </row>
    <row r="169" spans="1:7" ht="13" x14ac:dyDescent="0.25">
      <c r="A169" s="25" t="s">
        <v>126</v>
      </c>
      <c r="B169" s="35"/>
      <c r="C169" s="36"/>
      <c r="D169" s="35"/>
      <c r="E169" s="36"/>
      <c r="F169" s="37"/>
      <c r="G169" s="36"/>
    </row>
    <row r="170" spans="1:7" x14ac:dyDescent="0.25">
      <c r="A170" s="28" t="s">
        <v>89</v>
      </c>
      <c r="B170" s="29">
        <v>4908</v>
      </c>
      <c r="C170" s="30">
        <v>8465</v>
      </c>
      <c r="D170" s="29">
        <v>4770</v>
      </c>
      <c r="E170" s="30">
        <v>8213</v>
      </c>
      <c r="F170" s="31">
        <v>14</v>
      </c>
      <c r="G170" s="30">
        <v>15</v>
      </c>
    </row>
    <row r="171" spans="1:7" x14ac:dyDescent="0.25">
      <c r="A171" s="28" t="s">
        <v>153</v>
      </c>
      <c r="B171" s="29">
        <v>714</v>
      </c>
      <c r="C171" s="30">
        <v>711</v>
      </c>
      <c r="D171" s="29">
        <v>458</v>
      </c>
      <c r="E171" s="30">
        <v>651</v>
      </c>
      <c r="F171" s="31">
        <v>199</v>
      </c>
      <c r="G171" s="30">
        <v>48</v>
      </c>
    </row>
    <row r="172" spans="1:7" x14ac:dyDescent="0.25">
      <c r="A172" s="28" t="s">
        <v>92</v>
      </c>
      <c r="B172" s="29">
        <v>16739</v>
      </c>
      <c r="C172" s="30">
        <v>25166</v>
      </c>
      <c r="D172" s="29">
        <v>8277</v>
      </c>
      <c r="E172" s="30">
        <v>10665</v>
      </c>
      <c r="F172" s="31">
        <v>115</v>
      </c>
      <c r="G172" s="30">
        <v>171</v>
      </c>
    </row>
    <row r="173" spans="1:7" x14ac:dyDescent="0.25">
      <c r="A173" s="28" t="s">
        <v>154</v>
      </c>
      <c r="B173" s="29">
        <v>704</v>
      </c>
      <c r="C173" s="30">
        <v>1172</v>
      </c>
      <c r="D173" s="29">
        <v>621</v>
      </c>
      <c r="E173" s="30">
        <v>1102</v>
      </c>
      <c r="F173" s="31">
        <v>38</v>
      </c>
      <c r="G173" s="30">
        <v>212</v>
      </c>
    </row>
    <row r="174" spans="1:7" ht="13" x14ac:dyDescent="0.25">
      <c r="A174" s="25" t="s">
        <v>94</v>
      </c>
      <c r="B174" s="32">
        <v>23065</v>
      </c>
      <c r="C174" s="33">
        <v>35514</v>
      </c>
      <c r="D174" s="32">
        <v>14126</v>
      </c>
      <c r="E174" s="33">
        <v>20631</v>
      </c>
      <c r="F174" s="34">
        <v>366</v>
      </c>
      <c r="G174" s="33">
        <v>446</v>
      </c>
    </row>
    <row r="175" spans="1:7" ht="13" x14ac:dyDescent="0.25">
      <c r="A175" s="25" t="s">
        <v>129</v>
      </c>
      <c r="B175" s="35"/>
      <c r="C175" s="36"/>
      <c r="D175" s="35"/>
      <c r="E175" s="36"/>
      <c r="F175" s="37"/>
      <c r="G175" s="36"/>
    </row>
    <row r="176" spans="1:7" x14ac:dyDescent="0.25">
      <c r="A176" s="28" t="s">
        <v>89</v>
      </c>
      <c r="B176" s="29">
        <v>3090</v>
      </c>
      <c r="C176" s="30">
        <v>4947</v>
      </c>
      <c r="D176" s="29">
        <v>2752</v>
      </c>
      <c r="E176" s="30">
        <v>4511</v>
      </c>
      <c r="F176" s="31">
        <v>48</v>
      </c>
      <c r="G176" s="30">
        <v>52</v>
      </c>
    </row>
    <row r="177" spans="1:7" x14ac:dyDescent="0.25">
      <c r="A177" s="28" t="s">
        <v>153</v>
      </c>
      <c r="B177" s="29">
        <v>112</v>
      </c>
      <c r="C177" s="30">
        <v>175</v>
      </c>
      <c r="D177" s="29">
        <v>145</v>
      </c>
      <c r="E177" s="30">
        <v>140</v>
      </c>
      <c r="F177" s="31">
        <v>0</v>
      </c>
      <c r="G177" s="30">
        <v>7</v>
      </c>
    </row>
    <row r="178" spans="1:7" x14ac:dyDescent="0.25">
      <c r="A178" s="28" t="s">
        <v>92</v>
      </c>
      <c r="B178" s="29">
        <v>20215</v>
      </c>
      <c r="C178" s="30">
        <v>28184</v>
      </c>
      <c r="D178" s="29">
        <v>4384</v>
      </c>
      <c r="E178" s="30">
        <v>5510</v>
      </c>
      <c r="F178" s="31">
        <v>1288</v>
      </c>
      <c r="G178" s="30">
        <v>145</v>
      </c>
    </row>
    <row r="179" spans="1:7" x14ac:dyDescent="0.25">
      <c r="A179" s="28" t="s">
        <v>155</v>
      </c>
      <c r="B179" s="29">
        <v>212</v>
      </c>
      <c r="C179" s="30">
        <v>234</v>
      </c>
      <c r="D179" s="29">
        <v>133</v>
      </c>
      <c r="E179" s="30">
        <v>156</v>
      </c>
      <c r="F179" s="31">
        <v>60</v>
      </c>
      <c r="G179" s="30">
        <v>32</v>
      </c>
    </row>
    <row r="180" spans="1:7" ht="13" x14ac:dyDescent="0.25">
      <c r="A180" s="25" t="s">
        <v>98</v>
      </c>
      <c r="B180" s="32">
        <v>23629</v>
      </c>
      <c r="C180" s="33">
        <v>33540</v>
      </c>
      <c r="D180" s="32">
        <v>7414</v>
      </c>
      <c r="E180" s="33">
        <v>10317</v>
      </c>
      <c r="F180" s="34">
        <v>1396</v>
      </c>
      <c r="G180" s="33">
        <v>236</v>
      </c>
    </row>
    <row r="181" spans="1:7" ht="13" x14ac:dyDescent="0.25">
      <c r="A181" s="25" t="s">
        <v>23</v>
      </c>
      <c r="B181" s="32">
        <v>46694</v>
      </c>
      <c r="C181" s="33">
        <v>69054</v>
      </c>
      <c r="D181" s="32">
        <v>21540</v>
      </c>
      <c r="E181" s="33">
        <v>30948</v>
      </c>
      <c r="F181" s="34">
        <v>1762</v>
      </c>
      <c r="G181" s="33">
        <v>682</v>
      </c>
    </row>
    <row r="182" spans="1:7" ht="13" x14ac:dyDescent="0.25">
      <c r="A182" s="25" t="s">
        <v>156</v>
      </c>
      <c r="B182" s="35"/>
      <c r="C182" s="36"/>
      <c r="D182" s="35"/>
      <c r="E182" s="36"/>
      <c r="F182" s="37"/>
      <c r="G182" s="36"/>
    </row>
    <row r="183" spans="1:7" ht="13" x14ac:dyDescent="0.25">
      <c r="A183" s="25" t="s">
        <v>126</v>
      </c>
      <c r="B183" s="35"/>
      <c r="C183" s="36"/>
      <c r="D183" s="35"/>
      <c r="E183" s="36"/>
      <c r="F183" s="37"/>
      <c r="G183" s="36"/>
    </row>
    <row r="184" spans="1:7" x14ac:dyDescent="0.25">
      <c r="A184" s="28" t="s">
        <v>89</v>
      </c>
      <c r="B184" s="29">
        <v>1699</v>
      </c>
      <c r="C184" s="30">
        <v>4008</v>
      </c>
      <c r="D184" s="29">
        <v>1646</v>
      </c>
      <c r="E184" s="30">
        <v>3771</v>
      </c>
      <c r="F184" s="31">
        <v>6</v>
      </c>
      <c r="G184" s="30">
        <v>10</v>
      </c>
    </row>
    <row r="185" spans="1:7" x14ac:dyDescent="0.25">
      <c r="A185" s="28" t="s">
        <v>157</v>
      </c>
      <c r="B185" s="29">
        <v>149</v>
      </c>
      <c r="C185" s="30">
        <v>217</v>
      </c>
      <c r="D185" s="29">
        <v>137</v>
      </c>
      <c r="E185" s="30">
        <v>202</v>
      </c>
      <c r="F185" s="31">
        <v>0</v>
      </c>
      <c r="G185" s="30">
        <v>0</v>
      </c>
    </row>
    <row r="186" spans="1:7" x14ac:dyDescent="0.25">
      <c r="A186" s="28" t="s">
        <v>92</v>
      </c>
      <c r="B186" s="29">
        <v>0</v>
      </c>
      <c r="C186" s="30">
        <v>0</v>
      </c>
      <c r="D186" s="29">
        <v>3632</v>
      </c>
      <c r="E186" s="30">
        <v>7092</v>
      </c>
      <c r="F186" s="31">
        <v>0</v>
      </c>
      <c r="G186" s="30">
        <v>30</v>
      </c>
    </row>
    <row r="187" spans="1:7" x14ac:dyDescent="0.25">
      <c r="A187" s="28" t="s">
        <v>158</v>
      </c>
      <c r="B187" s="29">
        <v>0</v>
      </c>
      <c r="C187" s="30">
        <v>0</v>
      </c>
      <c r="D187" s="29">
        <v>706</v>
      </c>
      <c r="E187" s="30">
        <v>805</v>
      </c>
      <c r="F187" s="31">
        <v>0</v>
      </c>
      <c r="G187" s="30">
        <v>0</v>
      </c>
    </row>
    <row r="188" spans="1:7" ht="13" x14ac:dyDescent="0.25">
      <c r="A188" s="25" t="s">
        <v>94</v>
      </c>
      <c r="B188" s="32">
        <v>1848</v>
      </c>
      <c r="C188" s="33">
        <v>4225</v>
      </c>
      <c r="D188" s="32">
        <v>6121</v>
      </c>
      <c r="E188" s="33">
        <v>11870</v>
      </c>
      <c r="F188" s="34">
        <v>6</v>
      </c>
      <c r="G188" s="33">
        <v>40</v>
      </c>
    </row>
    <row r="189" spans="1:7" ht="13" x14ac:dyDescent="0.25">
      <c r="A189" s="25" t="s">
        <v>129</v>
      </c>
      <c r="B189" s="35"/>
      <c r="C189" s="36"/>
      <c r="D189" s="35"/>
      <c r="E189" s="36"/>
      <c r="F189" s="37"/>
      <c r="G189" s="36"/>
    </row>
    <row r="190" spans="1:7" x14ac:dyDescent="0.25">
      <c r="A190" s="28" t="s">
        <v>89</v>
      </c>
      <c r="B190" s="29">
        <v>1260</v>
      </c>
      <c r="C190" s="30">
        <v>2911</v>
      </c>
      <c r="D190" s="29">
        <v>1227</v>
      </c>
      <c r="E190" s="30">
        <v>2521</v>
      </c>
      <c r="F190" s="31">
        <v>19</v>
      </c>
      <c r="G190" s="30">
        <v>0</v>
      </c>
    </row>
    <row r="191" spans="1:7" x14ac:dyDescent="0.25">
      <c r="A191" s="28" t="s">
        <v>157</v>
      </c>
      <c r="B191" s="29">
        <v>100</v>
      </c>
      <c r="C191" s="30">
        <v>118</v>
      </c>
      <c r="D191" s="29">
        <v>97</v>
      </c>
      <c r="E191" s="30">
        <v>112</v>
      </c>
      <c r="F191" s="31">
        <v>0</v>
      </c>
      <c r="G191" s="30">
        <v>0</v>
      </c>
    </row>
    <row r="192" spans="1:7" x14ac:dyDescent="0.25">
      <c r="A192" s="28" t="s">
        <v>92</v>
      </c>
      <c r="B192" s="29">
        <v>0</v>
      </c>
      <c r="C192" s="30">
        <v>0</v>
      </c>
      <c r="D192" s="29">
        <v>2327</v>
      </c>
      <c r="E192" s="30">
        <v>3269</v>
      </c>
      <c r="F192" s="31">
        <v>65</v>
      </c>
      <c r="G192" s="30">
        <v>13</v>
      </c>
    </row>
    <row r="193" spans="1:7" x14ac:dyDescent="0.25">
      <c r="A193" s="28" t="s">
        <v>159</v>
      </c>
      <c r="B193" s="29">
        <v>146</v>
      </c>
      <c r="C193" s="30">
        <v>214</v>
      </c>
      <c r="D193" s="29">
        <v>131</v>
      </c>
      <c r="E193" s="30">
        <v>152</v>
      </c>
      <c r="F193" s="31">
        <v>16</v>
      </c>
      <c r="G193" s="30">
        <v>29</v>
      </c>
    </row>
    <row r="194" spans="1:7" ht="13" x14ac:dyDescent="0.25">
      <c r="A194" s="25" t="s">
        <v>98</v>
      </c>
      <c r="B194" s="32">
        <v>1506</v>
      </c>
      <c r="C194" s="33">
        <v>3243</v>
      </c>
      <c r="D194" s="32">
        <v>3782</v>
      </c>
      <c r="E194" s="33">
        <v>6054</v>
      </c>
      <c r="F194" s="34">
        <v>100</v>
      </c>
      <c r="G194" s="33">
        <v>42</v>
      </c>
    </row>
    <row r="195" spans="1:7" ht="13" x14ac:dyDescent="0.25">
      <c r="A195" s="25" t="s">
        <v>23</v>
      </c>
      <c r="B195" s="32">
        <v>3354</v>
      </c>
      <c r="C195" s="33">
        <v>7468</v>
      </c>
      <c r="D195" s="32">
        <v>9903</v>
      </c>
      <c r="E195" s="33">
        <v>17924</v>
      </c>
      <c r="F195" s="34">
        <v>106</v>
      </c>
      <c r="G195" s="33">
        <v>82</v>
      </c>
    </row>
    <row r="196" spans="1:7" ht="13" x14ac:dyDescent="0.25">
      <c r="A196" s="25" t="s">
        <v>160</v>
      </c>
      <c r="B196" s="35"/>
      <c r="C196" s="36"/>
      <c r="D196" s="35"/>
      <c r="E196" s="36"/>
      <c r="F196" s="37"/>
      <c r="G196" s="36"/>
    </row>
    <row r="197" spans="1:7" ht="13" x14ac:dyDescent="0.25">
      <c r="A197" s="25" t="s">
        <v>126</v>
      </c>
      <c r="B197" s="35"/>
      <c r="C197" s="36"/>
      <c r="D197" s="35"/>
      <c r="E197" s="36"/>
      <c r="F197" s="37"/>
      <c r="G197" s="36"/>
    </row>
    <row r="198" spans="1:7" x14ac:dyDescent="0.25">
      <c r="A198" s="28" t="s">
        <v>89</v>
      </c>
      <c r="B198" s="29">
        <v>178</v>
      </c>
      <c r="C198" s="30">
        <v>106</v>
      </c>
      <c r="D198" s="29">
        <v>182</v>
      </c>
      <c r="E198" s="30">
        <v>98</v>
      </c>
      <c r="F198" s="31">
        <v>0</v>
      </c>
      <c r="G198" s="30">
        <v>0</v>
      </c>
    </row>
    <row r="199" spans="1:7" x14ac:dyDescent="0.25">
      <c r="A199" s="28" t="s">
        <v>92</v>
      </c>
      <c r="B199" s="29">
        <v>0</v>
      </c>
      <c r="C199" s="30">
        <v>0</v>
      </c>
      <c r="D199" s="29">
        <v>289</v>
      </c>
      <c r="E199" s="30">
        <v>64</v>
      </c>
      <c r="F199" s="31">
        <v>0</v>
      </c>
      <c r="G199" s="30">
        <v>0</v>
      </c>
    </row>
    <row r="200" spans="1:7" ht="13" x14ac:dyDescent="0.25">
      <c r="A200" s="25" t="s">
        <v>94</v>
      </c>
      <c r="B200" s="32">
        <v>178</v>
      </c>
      <c r="C200" s="33">
        <v>106</v>
      </c>
      <c r="D200" s="32">
        <v>471</v>
      </c>
      <c r="E200" s="33">
        <v>162</v>
      </c>
      <c r="F200" s="34">
        <v>0</v>
      </c>
      <c r="G200" s="33">
        <v>0</v>
      </c>
    </row>
    <row r="201" spans="1:7" ht="13" x14ac:dyDescent="0.25">
      <c r="A201" s="25" t="s">
        <v>129</v>
      </c>
      <c r="B201" s="35"/>
      <c r="C201" s="36"/>
      <c r="D201" s="35"/>
      <c r="E201" s="36"/>
      <c r="F201" s="37"/>
      <c r="G201" s="36"/>
    </row>
    <row r="202" spans="1:7" x14ac:dyDescent="0.25">
      <c r="A202" s="28" t="s">
        <v>89</v>
      </c>
      <c r="B202" s="29">
        <v>3202</v>
      </c>
      <c r="C202" s="30">
        <v>6176</v>
      </c>
      <c r="D202" s="29">
        <v>3048</v>
      </c>
      <c r="E202" s="30">
        <v>5708</v>
      </c>
      <c r="F202" s="31">
        <v>0</v>
      </c>
      <c r="G202" s="30">
        <v>1</v>
      </c>
    </row>
    <row r="203" spans="1:7" x14ac:dyDescent="0.25">
      <c r="A203" s="28" t="s">
        <v>157</v>
      </c>
      <c r="B203" s="29">
        <v>413</v>
      </c>
      <c r="C203" s="30">
        <v>436</v>
      </c>
      <c r="D203" s="29">
        <v>394</v>
      </c>
      <c r="E203" s="30">
        <v>426</v>
      </c>
      <c r="F203" s="31">
        <v>0</v>
      </c>
      <c r="G203" s="30">
        <v>0</v>
      </c>
    </row>
    <row r="204" spans="1:7" x14ac:dyDescent="0.25">
      <c r="A204" s="28" t="s">
        <v>92</v>
      </c>
      <c r="B204" s="29">
        <v>0</v>
      </c>
      <c r="C204" s="30">
        <v>0</v>
      </c>
      <c r="D204" s="29">
        <v>4125</v>
      </c>
      <c r="E204" s="30">
        <v>5538</v>
      </c>
      <c r="F204" s="31">
        <v>0</v>
      </c>
      <c r="G204" s="30">
        <v>45</v>
      </c>
    </row>
    <row r="205" spans="1:7" ht="13" x14ac:dyDescent="0.25">
      <c r="A205" s="25" t="s">
        <v>98</v>
      </c>
      <c r="B205" s="32">
        <v>3615</v>
      </c>
      <c r="C205" s="33">
        <v>6612</v>
      </c>
      <c r="D205" s="32">
        <v>7567</v>
      </c>
      <c r="E205" s="33">
        <v>11672</v>
      </c>
      <c r="F205" s="34">
        <v>0</v>
      </c>
      <c r="G205" s="33">
        <v>46</v>
      </c>
    </row>
    <row r="206" spans="1:7" ht="13" x14ac:dyDescent="0.25">
      <c r="A206" s="25" t="s">
        <v>23</v>
      </c>
      <c r="B206" s="32">
        <v>3793</v>
      </c>
      <c r="C206" s="33">
        <v>6718</v>
      </c>
      <c r="D206" s="32">
        <v>8038</v>
      </c>
      <c r="E206" s="33">
        <v>11834</v>
      </c>
      <c r="F206" s="34">
        <v>0</v>
      </c>
      <c r="G206" s="33">
        <v>46</v>
      </c>
    </row>
    <row r="207" spans="1:7" ht="13" x14ac:dyDescent="0.25">
      <c r="A207" s="25" t="s">
        <v>161</v>
      </c>
      <c r="B207" s="35"/>
      <c r="C207" s="36"/>
      <c r="D207" s="35"/>
      <c r="E207" s="36"/>
      <c r="F207" s="37"/>
      <c r="G207" s="36"/>
    </row>
    <row r="208" spans="1:7" ht="13" x14ac:dyDescent="0.25">
      <c r="A208" s="25" t="s">
        <v>162</v>
      </c>
      <c r="B208" s="35"/>
      <c r="C208" s="36"/>
      <c r="D208" s="35"/>
      <c r="E208" s="36"/>
      <c r="F208" s="37"/>
      <c r="G208" s="36"/>
    </row>
    <row r="209" spans="1:7" x14ac:dyDescent="0.25">
      <c r="A209" s="28" t="s">
        <v>89</v>
      </c>
      <c r="B209" s="29">
        <v>681</v>
      </c>
      <c r="C209" s="30">
        <v>2052</v>
      </c>
      <c r="D209" s="29">
        <v>705</v>
      </c>
      <c r="E209" s="30">
        <v>1917</v>
      </c>
      <c r="F209" s="31">
        <v>0</v>
      </c>
      <c r="G209" s="30">
        <v>0</v>
      </c>
    </row>
    <row r="210" spans="1:7" x14ac:dyDescent="0.25">
      <c r="A210" s="28" t="s">
        <v>163</v>
      </c>
      <c r="B210" s="29">
        <v>0</v>
      </c>
      <c r="C210" s="30">
        <v>104</v>
      </c>
      <c r="D210" s="29">
        <v>0</v>
      </c>
      <c r="E210" s="30">
        <v>92</v>
      </c>
      <c r="F210" s="31">
        <v>0</v>
      </c>
      <c r="G210" s="30">
        <v>0</v>
      </c>
    </row>
    <row r="211" spans="1:7" x14ac:dyDescent="0.25">
      <c r="A211" s="28" t="s">
        <v>92</v>
      </c>
      <c r="B211" s="29">
        <v>0</v>
      </c>
      <c r="C211" s="30">
        <v>0</v>
      </c>
      <c r="D211" s="29">
        <v>3816</v>
      </c>
      <c r="E211" s="30">
        <v>6596</v>
      </c>
      <c r="F211" s="31">
        <v>58</v>
      </c>
      <c r="G211" s="30">
        <v>56</v>
      </c>
    </row>
    <row r="212" spans="1:7" ht="13" x14ac:dyDescent="0.25">
      <c r="A212" s="25" t="s">
        <v>164</v>
      </c>
      <c r="B212" s="32">
        <v>681</v>
      </c>
      <c r="C212" s="33">
        <v>2156</v>
      </c>
      <c r="D212" s="32">
        <v>4521</v>
      </c>
      <c r="E212" s="33">
        <v>8605</v>
      </c>
      <c r="F212" s="34">
        <v>58</v>
      </c>
      <c r="G212" s="33">
        <v>56</v>
      </c>
    </row>
    <row r="213" spans="1:7" ht="13" x14ac:dyDescent="0.25">
      <c r="A213" s="25" t="s">
        <v>129</v>
      </c>
      <c r="B213" s="35"/>
      <c r="C213" s="36"/>
      <c r="D213" s="35"/>
      <c r="E213" s="36"/>
      <c r="F213" s="37"/>
      <c r="G213" s="36"/>
    </row>
    <row r="214" spans="1:7" x14ac:dyDescent="0.25">
      <c r="A214" s="28" t="s">
        <v>89</v>
      </c>
      <c r="B214" s="29">
        <v>3585</v>
      </c>
      <c r="C214" s="30">
        <v>9594</v>
      </c>
      <c r="D214" s="29">
        <v>3455</v>
      </c>
      <c r="E214" s="30">
        <v>9467</v>
      </c>
      <c r="F214" s="31">
        <v>0</v>
      </c>
      <c r="G214" s="30">
        <v>0</v>
      </c>
    </row>
    <row r="215" spans="1:7" x14ac:dyDescent="0.25">
      <c r="A215" s="28" t="s">
        <v>92</v>
      </c>
      <c r="B215" s="29">
        <v>0</v>
      </c>
      <c r="C215" s="30">
        <v>0</v>
      </c>
      <c r="D215" s="29">
        <v>7475</v>
      </c>
      <c r="E215" s="30">
        <v>13771</v>
      </c>
      <c r="F215" s="31">
        <v>2</v>
      </c>
      <c r="G215" s="30">
        <v>10</v>
      </c>
    </row>
    <row r="216" spans="1:7" x14ac:dyDescent="0.25">
      <c r="A216" s="28" t="s">
        <v>165</v>
      </c>
      <c r="B216" s="29">
        <v>345</v>
      </c>
      <c r="C216" s="30">
        <v>1025</v>
      </c>
      <c r="D216" s="29">
        <v>316</v>
      </c>
      <c r="E216" s="30">
        <v>886</v>
      </c>
      <c r="F216" s="31">
        <v>0</v>
      </c>
      <c r="G216" s="30">
        <v>0</v>
      </c>
    </row>
    <row r="217" spans="1:7" ht="13" x14ac:dyDescent="0.25">
      <c r="A217" s="25" t="s">
        <v>98</v>
      </c>
      <c r="B217" s="32">
        <v>3930</v>
      </c>
      <c r="C217" s="33">
        <v>10619</v>
      </c>
      <c r="D217" s="32">
        <v>11246</v>
      </c>
      <c r="E217" s="33">
        <v>24124</v>
      </c>
      <c r="F217" s="34">
        <v>2</v>
      </c>
      <c r="G217" s="33">
        <v>10</v>
      </c>
    </row>
    <row r="218" spans="1:7" ht="13" x14ac:dyDescent="0.25">
      <c r="A218" s="25" t="s">
        <v>23</v>
      </c>
      <c r="B218" s="32">
        <v>4611</v>
      </c>
      <c r="C218" s="33">
        <v>12775</v>
      </c>
      <c r="D218" s="32">
        <v>15767</v>
      </c>
      <c r="E218" s="33">
        <v>32729</v>
      </c>
      <c r="F218" s="34">
        <v>60</v>
      </c>
      <c r="G218" s="33">
        <v>66</v>
      </c>
    </row>
    <row r="219" spans="1:7" ht="13" x14ac:dyDescent="0.25">
      <c r="A219" s="25" t="s">
        <v>80</v>
      </c>
      <c r="B219" s="32">
        <v>77640</v>
      </c>
      <c r="C219" s="33">
        <v>117304</v>
      </c>
      <c r="D219" s="32">
        <v>67960</v>
      </c>
      <c r="E219" s="33">
        <v>108511</v>
      </c>
      <c r="F219" s="34">
        <v>5749</v>
      </c>
      <c r="G219" s="33">
        <v>2576</v>
      </c>
    </row>
    <row r="220" spans="1:7" ht="13" x14ac:dyDescent="0.25">
      <c r="A220" s="25" t="s">
        <v>166</v>
      </c>
      <c r="B220" s="35"/>
      <c r="C220" s="36"/>
      <c r="D220" s="35"/>
      <c r="E220" s="36"/>
      <c r="F220" s="37"/>
      <c r="G220" s="36"/>
    </row>
    <row r="221" spans="1:7" ht="13" x14ac:dyDescent="0.25">
      <c r="A221" s="25" t="s">
        <v>167</v>
      </c>
      <c r="B221" s="35"/>
      <c r="C221" s="36"/>
      <c r="D221" s="35"/>
      <c r="E221" s="36"/>
      <c r="F221" s="37"/>
      <c r="G221" s="36"/>
    </row>
    <row r="222" spans="1:7" ht="13" x14ac:dyDescent="0.25">
      <c r="A222" s="25" t="s">
        <v>168</v>
      </c>
      <c r="B222" s="35"/>
      <c r="C222" s="36"/>
      <c r="D222" s="35"/>
      <c r="E222" s="36"/>
      <c r="F222" s="37"/>
      <c r="G222" s="36"/>
    </row>
    <row r="223" spans="1:7" x14ac:dyDescent="0.25">
      <c r="A223" s="28" t="s">
        <v>89</v>
      </c>
      <c r="B223" s="29">
        <v>0</v>
      </c>
      <c r="C223" s="30">
        <v>2</v>
      </c>
      <c r="D223" s="29">
        <v>0</v>
      </c>
      <c r="E223" s="30">
        <v>0</v>
      </c>
      <c r="F223" s="31">
        <v>0</v>
      </c>
      <c r="G223" s="30">
        <v>0</v>
      </c>
    </row>
    <row r="224" spans="1:7" ht="13" x14ac:dyDescent="0.25">
      <c r="A224" s="25" t="s">
        <v>169</v>
      </c>
      <c r="B224" s="32">
        <v>0</v>
      </c>
      <c r="C224" s="33">
        <v>2</v>
      </c>
      <c r="D224" s="32">
        <v>0</v>
      </c>
      <c r="E224" s="33">
        <v>0</v>
      </c>
      <c r="F224" s="34">
        <v>0</v>
      </c>
      <c r="G224" s="33">
        <v>0</v>
      </c>
    </row>
    <row r="225" spans="1:7" ht="13" x14ac:dyDescent="0.25">
      <c r="A225" s="25" t="s">
        <v>23</v>
      </c>
      <c r="B225" s="32">
        <v>0</v>
      </c>
      <c r="C225" s="33">
        <v>2</v>
      </c>
      <c r="D225" s="32">
        <v>0</v>
      </c>
      <c r="E225" s="33">
        <v>0</v>
      </c>
      <c r="F225" s="34">
        <v>0</v>
      </c>
      <c r="G225" s="33">
        <v>0</v>
      </c>
    </row>
    <row r="226" spans="1:7" ht="13" x14ac:dyDescent="0.25">
      <c r="A226" s="25" t="s">
        <v>170</v>
      </c>
      <c r="B226" s="35"/>
      <c r="C226" s="36"/>
      <c r="D226" s="35"/>
      <c r="E226" s="36"/>
      <c r="F226" s="37"/>
      <c r="G226" s="36"/>
    </row>
    <row r="227" spans="1:7" ht="13" x14ac:dyDescent="0.25">
      <c r="A227" s="25" t="s">
        <v>168</v>
      </c>
      <c r="B227" s="35"/>
      <c r="C227" s="36"/>
      <c r="D227" s="35"/>
      <c r="E227" s="36"/>
      <c r="F227" s="37"/>
      <c r="G227" s="36"/>
    </row>
    <row r="228" spans="1:7" x14ac:dyDescent="0.25">
      <c r="A228" s="28" t="s">
        <v>89</v>
      </c>
      <c r="B228" s="29">
        <v>510</v>
      </c>
      <c r="C228" s="30">
        <v>1166</v>
      </c>
      <c r="D228" s="29">
        <v>491</v>
      </c>
      <c r="E228" s="30">
        <v>1195</v>
      </c>
      <c r="F228" s="31">
        <v>67</v>
      </c>
      <c r="G228" s="30">
        <v>60</v>
      </c>
    </row>
    <row r="229" spans="1:7" x14ac:dyDescent="0.25">
      <c r="A229" s="28" t="s">
        <v>171</v>
      </c>
      <c r="B229" s="29">
        <v>165</v>
      </c>
      <c r="C229" s="30">
        <v>55</v>
      </c>
      <c r="D229" s="29">
        <v>180</v>
      </c>
      <c r="E229" s="30">
        <v>100</v>
      </c>
      <c r="F229" s="31">
        <v>0</v>
      </c>
      <c r="G229" s="30">
        <v>0</v>
      </c>
    </row>
    <row r="230" spans="1:7" x14ac:dyDescent="0.25">
      <c r="A230" s="28" t="s">
        <v>92</v>
      </c>
      <c r="B230" s="29">
        <v>1</v>
      </c>
      <c r="C230" s="30">
        <v>0</v>
      </c>
      <c r="D230" s="29">
        <v>1190</v>
      </c>
      <c r="E230" s="30">
        <v>2577</v>
      </c>
      <c r="F230" s="31">
        <v>0</v>
      </c>
      <c r="G230" s="30">
        <v>0</v>
      </c>
    </row>
    <row r="231" spans="1:7" x14ac:dyDescent="0.25">
      <c r="A231" s="28" t="s">
        <v>172</v>
      </c>
      <c r="B231" s="29">
        <v>22</v>
      </c>
      <c r="C231" s="30">
        <v>138</v>
      </c>
      <c r="D231" s="29">
        <v>0</v>
      </c>
      <c r="E231" s="30">
        <v>88</v>
      </c>
      <c r="F231" s="31">
        <v>20</v>
      </c>
      <c r="G231" s="30">
        <v>59</v>
      </c>
    </row>
    <row r="232" spans="1:7" ht="13" x14ac:dyDescent="0.25">
      <c r="A232" s="25" t="s">
        <v>169</v>
      </c>
      <c r="B232" s="32">
        <v>698</v>
      </c>
      <c r="C232" s="33">
        <v>1359</v>
      </c>
      <c r="D232" s="32">
        <v>1861</v>
      </c>
      <c r="E232" s="33">
        <v>3960</v>
      </c>
      <c r="F232" s="34">
        <v>87</v>
      </c>
      <c r="G232" s="33">
        <v>119</v>
      </c>
    </row>
    <row r="233" spans="1:7" ht="13" x14ac:dyDescent="0.25">
      <c r="A233" s="25" t="s">
        <v>23</v>
      </c>
      <c r="B233" s="32">
        <v>698</v>
      </c>
      <c r="C233" s="33">
        <v>1359</v>
      </c>
      <c r="D233" s="32">
        <v>1861</v>
      </c>
      <c r="E233" s="33">
        <v>3960</v>
      </c>
      <c r="F233" s="34">
        <v>87</v>
      </c>
      <c r="G233" s="33">
        <v>119</v>
      </c>
    </row>
    <row r="234" spans="1:7" ht="13" x14ac:dyDescent="0.25">
      <c r="A234" s="25" t="s">
        <v>173</v>
      </c>
      <c r="B234" s="35"/>
      <c r="C234" s="36"/>
      <c r="D234" s="35"/>
      <c r="E234" s="36"/>
      <c r="F234" s="37"/>
      <c r="G234" s="36"/>
    </row>
    <row r="235" spans="1:7" ht="13" x14ac:dyDescent="0.25">
      <c r="A235" s="25" t="s">
        <v>168</v>
      </c>
      <c r="B235" s="35"/>
      <c r="C235" s="36"/>
      <c r="D235" s="35"/>
      <c r="E235" s="36"/>
      <c r="F235" s="37"/>
      <c r="G235" s="36"/>
    </row>
    <row r="236" spans="1:7" x14ac:dyDescent="0.25">
      <c r="A236" s="28" t="s">
        <v>89</v>
      </c>
      <c r="B236" s="29">
        <v>78</v>
      </c>
      <c r="C236" s="30">
        <v>102</v>
      </c>
      <c r="D236" s="29">
        <v>0</v>
      </c>
      <c r="E236" s="30">
        <v>50</v>
      </c>
      <c r="F236" s="31">
        <v>0</v>
      </c>
      <c r="G236" s="30">
        <v>0</v>
      </c>
    </row>
    <row r="237" spans="1:7" x14ac:dyDescent="0.25">
      <c r="A237" s="28" t="s">
        <v>174</v>
      </c>
      <c r="B237" s="29">
        <v>120</v>
      </c>
      <c r="C237" s="30">
        <v>52</v>
      </c>
      <c r="D237" s="29">
        <v>82</v>
      </c>
      <c r="E237" s="30">
        <v>42</v>
      </c>
      <c r="F237" s="31">
        <v>33</v>
      </c>
      <c r="G237" s="30">
        <v>24</v>
      </c>
    </row>
    <row r="238" spans="1:7" x14ac:dyDescent="0.25">
      <c r="A238" s="28" t="s">
        <v>92</v>
      </c>
      <c r="B238" s="29">
        <v>1149</v>
      </c>
      <c r="C238" s="30">
        <v>2577</v>
      </c>
      <c r="D238" s="29">
        <v>999</v>
      </c>
      <c r="E238" s="30">
        <v>1226</v>
      </c>
      <c r="F238" s="31">
        <v>436</v>
      </c>
      <c r="G238" s="30">
        <v>125</v>
      </c>
    </row>
    <row r="239" spans="1:7" x14ac:dyDescent="0.25">
      <c r="A239" s="28" t="s">
        <v>175</v>
      </c>
      <c r="B239" s="29">
        <v>119</v>
      </c>
      <c r="C239" s="30">
        <v>239</v>
      </c>
      <c r="D239" s="29">
        <v>94</v>
      </c>
      <c r="E239" s="30">
        <v>239</v>
      </c>
      <c r="F239" s="31">
        <v>12</v>
      </c>
      <c r="G239" s="30">
        <v>10</v>
      </c>
    </row>
    <row r="240" spans="1:7" ht="13" x14ac:dyDescent="0.25">
      <c r="A240" s="25" t="s">
        <v>169</v>
      </c>
      <c r="B240" s="32">
        <v>1466</v>
      </c>
      <c r="C240" s="33">
        <v>2970</v>
      </c>
      <c r="D240" s="32">
        <v>1175</v>
      </c>
      <c r="E240" s="33">
        <v>1557</v>
      </c>
      <c r="F240" s="34">
        <v>481</v>
      </c>
      <c r="G240" s="33">
        <v>159</v>
      </c>
    </row>
    <row r="241" spans="1:7" ht="13" x14ac:dyDescent="0.25">
      <c r="A241" s="25" t="s">
        <v>23</v>
      </c>
      <c r="B241" s="32">
        <v>1466</v>
      </c>
      <c r="C241" s="33">
        <v>2970</v>
      </c>
      <c r="D241" s="32">
        <v>1175</v>
      </c>
      <c r="E241" s="33">
        <v>1557</v>
      </c>
      <c r="F241" s="34">
        <v>481</v>
      </c>
      <c r="G241" s="33">
        <v>159</v>
      </c>
    </row>
    <row r="242" spans="1:7" ht="13" x14ac:dyDescent="0.25">
      <c r="A242" s="25" t="s">
        <v>176</v>
      </c>
      <c r="B242" s="35"/>
      <c r="C242" s="36"/>
      <c r="D242" s="35"/>
      <c r="E242" s="36"/>
      <c r="F242" s="37"/>
      <c r="G242" s="36"/>
    </row>
    <row r="243" spans="1:7" ht="13" x14ac:dyDescent="0.25">
      <c r="A243" s="25" t="s">
        <v>168</v>
      </c>
      <c r="B243" s="35"/>
      <c r="C243" s="36"/>
      <c r="D243" s="35"/>
      <c r="E243" s="36"/>
      <c r="F243" s="37"/>
      <c r="G243" s="36"/>
    </row>
    <row r="244" spans="1:7" x14ac:dyDescent="0.25">
      <c r="A244" s="28" t="s">
        <v>89</v>
      </c>
      <c r="B244" s="29">
        <v>2924</v>
      </c>
      <c r="C244" s="30">
        <v>9095</v>
      </c>
      <c r="D244" s="29">
        <v>3060</v>
      </c>
      <c r="E244" s="30">
        <v>8938</v>
      </c>
      <c r="F244" s="31">
        <v>7</v>
      </c>
      <c r="G244" s="30">
        <v>11</v>
      </c>
    </row>
    <row r="245" spans="1:7" x14ac:dyDescent="0.25">
      <c r="A245" s="28" t="s">
        <v>177</v>
      </c>
      <c r="B245" s="29">
        <v>757</v>
      </c>
      <c r="C245" s="30">
        <v>1307</v>
      </c>
      <c r="D245" s="29">
        <v>756</v>
      </c>
      <c r="E245" s="30">
        <v>1296</v>
      </c>
      <c r="F245" s="31">
        <v>0</v>
      </c>
      <c r="G245" s="30">
        <v>0</v>
      </c>
    </row>
    <row r="246" spans="1:7" x14ac:dyDescent="0.25">
      <c r="A246" s="28" t="s">
        <v>92</v>
      </c>
      <c r="B246" s="29">
        <v>10276</v>
      </c>
      <c r="C246" s="30">
        <v>19862</v>
      </c>
      <c r="D246" s="29">
        <v>8512</v>
      </c>
      <c r="E246" s="30">
        <v>18360</v>
      </c>
      <c r="F246" s="31">
        <v>49</v>
      </c>
      <c r="G246" s="30">
        <v>64</v>
      </c>
    </row>
    <row r="247" spans="1:7" x14ac:dyDescent="0.25">
      <c r="A247" s="28" t="s">
        <v>178</v>
      </c>
      <c r="B247" s="29">
        <v>406</v>
      </c>
      <c r="C247" s="30">
        <v>1082</v>
      </c>
      <c r="D247" s="29">
        <v>359</v>
      </c>
      <c r="E247" s="30">
        <v>1045</v>
      </c>
      <c r="F247" s="31">
        <v>1</v>
      </c>
      <c r="G247" s="30">
        <v>0</v>
      </c>
    </row>
    <row r="248" spans="1:7" x14ac:dyDescent="0.25">
      <c r="A248" s="28" t="s">
        <v>158</v>
      </c>
      <c r="B248" s="29">
        <v>0</v>
      </c>
      <c r="C248" s="30">
        <v>0</v>
      </c>
      <c r="D248" s="29">
        <v>71</v>
      </c>
      <c r="E248" s="30">
        <v>178</v>
      </c>
      <c r="F248" s="31">
        <v>0</v>
      </c>
      <c r="G248" s="30">
        <v>0</v>
      </c>
    </row>
    <row r="249" spans="1:7" ht="13" x14ac:dyDescent="0.25">
      <c r="A249" s="25" t="s">
        <v>169</v>
      </c>
      <c r="B249" s="32">
        <v>14363</v>
      </c>
      <c r="C249" s="33">
        <v>31346</v>
      </c>
      <c r="D249" s="32">
        <v>12758</v>
      </c>
      <c r="E249" s="33">
        <v>29817</v>
      </c>
      <c r="F249" s="34">
        <v>57</v>
      </c>
      <c r="G249" s="33">
        <v>75</v>
      </c>
    </row>
    <row r="250" spans="1:7" ht="13" x14ac:dyDescent="0.25">
      <c r="A250" s="25" t="s">
        <v>23</v>
      </c>
      <c r="B250" s="32">
        <v>14363</v>
      </c>
      <c r="C250" s="33">
        <v>31346</v>
      </c>
      <c r="D250" s="32">
        <v>12758</v>
      </c>
      <c r="E250" s="33">
        <v>29817</v>
      </c>
      <c r="F250" s="34">
        <v>57</v>
      </c>
      <c r="G250" s="33">
        <v>75</v>
      </c>
    </row>
    <row r="251" spans="1:7" ht="13" x14ac:dyDescent="0.25">
      <c r="A251" s="25" t="s">
        <v>83</v>
      </c>
      <c r="B251" s="32">
        <v>16527</v>
      </c>
      <c r="C251" s="33">
        <v>35677</v>
      </c>
      <c r="D251" s="32">
        <v>15794</v>
      </c>
      <c r="E251" s="33">
        <v>35334</v>
      </c>
      <c r="F251" s="34">
        <v>625</v>
      </c>
      <c r="G251" s="33">
        <v>353</v>
      </c>
    </row>
    <row r="252" spans="1:7" ht="13" x14ac:dyDescent="0.25">
      <c r="A252" s="25" t="s">
        <v>179</v>
      </c>
      <c r="B252" s="32">
        <v>163785</v>
      </c>
      <c r="C252" s="33">
        <v>234497</v>
      </c>
      <c r="D252" s="32">
        <v>140161</v>
      </c>
      <c r="E252" s="33">
        <v>217268</v>
      </c>
      <c r="F252" s="34">
        <v>18556</v>
      </c>
      <c r="G252" s="33">
        <v>9627</v>
      </c>
    </row>
    <row r="253" spans="1:7" ht="13" x14ac:dyDescent="0.25">
      <c r="A253" s="25" t="s">
        <v>11</v>
      </c>
      <c r="B253" s="32">
        <v>173433</v>
      </c>
      <c r="C253" s="33">
        <v>262588</v>
      </c>
      <c r="D253" s="32">
        <v>146603</v>
      </c>
      <c r="E253" s="33">
        <v>241013</v>
      </c>
      <c r="F253" s="34">
        <v>22360</v>
      </c>
      <c r="G253" s="33">
        <v>17033</v>
      </c>
    </row>
    <row r="254" spans="1:7" ht="13" x14ac:dyDescent="0.25">
      <c r="A254" s="25" t="s">
        <v>12</v>
      </c>
      <c r="B254" s="35"/>
      <c r="C254" s="36"/>
      <c r="D254" s="35"/>
      <c r="E254" s="36"/>
      <c r="F254" s="37"/>
      <c r="G254" s="36"/>
    </row>
    <row r="255" spans="1:7" ht="13" x14ac:dyDescent="0.25">
      <c r="A255" s="25" t="s">
        <v>84</v>
      </c>
      <c r="B255" s="35"/>
      <c r="C255" s="36"/>
      <c r="D255" s="35"/>
      <c r="E255" s="36"/>
      <c r="F255" s="37"/>
      <c r="G255" s="36"/>
    </row>
    <row r="256" spans="1:7" ht="13" x14ac:dyDescent="0.25">
      <c r="A256" s="25" t="s">
        <v>180</v>
      </c>
      <c r="B256" s="35"/>
      <c r="C256" s="36"/>
      <c r="D256" s="35"/>
      <c r="E256" s="36"/>
      <c r="F256" s="37"/>
      <c r="G256" s="36"/>
    </row>
    <row r="257" spans="1:7" ht="13" x14ac:dyDescent="0.25">
      <c r="A257" s="25" t="s">
        <v>181</v>
      </c>
      <c r="B257" s="35"/>
      <c r="C257" s="36"/>
      <c r="D257" s="35"/>
      <c r="E257" s="36"/>
      <c r="F257" s="37"/>
      <c r="G257" s="36"/>
    </row>
    <row r="258" spans="1:7" ht="13" x14ac:dyDescent="0.25">
      <c r="A258" s="25" t="s">
        <v>88</v>
      </c>
      <c r="B258" s="35"/>
      <c r="C258" s="36"/>
      <c r="D258" s="35"/>
      <c r="E258" s="36"/>
      <c r="F258" s="37"/>
      <c r="G258" s="36"/>
    </row>
    <row r="259" spans="1:7" x14ac:dyDescent="0.25">
      <c r="A259" s="28" t="s">
        <v>182</v>
      </c>
      <c r="B259" s="29">
        <v>2647</v>
      </c>
      <c r="C259" s="30">
        <v>4664</v>
      </c>
      <c r="D259" s="29">
        <v>2639</v>
      </c>
      <c r="E259" s="30">
        <v>4651</v>
      </c>
      <c r="F259" s="31">
        <v>6</v>
      </c>
      <c r="G259" s="30">
        <v>2</v>
      </c>
    </row>
    <row r="260" spans="1:7" x14ac:dyDescent="0.25">
      <c r="A260" s="28" t="s">
        <v>92</v>
      </c>
      <c r="B260" s="29">
        <v>1965</v>
      </c>
      <c r="C260" s="30">
        <v>3203</v>
      </c>
      <c r="D260" s="29">
        <v>2552</v>
      </c>
      <c r="E260" s="30">
        <v>3099</v>
      </c>
      <c r="F260" s="31">
        <v>46</v>
      </c>
      <c r="G260" s="30">
        <v>99</v>
      </c>
    </row>
    <row r="261" spans="1:7" ht="13" x14ac:dyDescent="0.25">
      <c r="A261" s="25" t="s">
        <v>94</v>
      </c>
      <c r="B261" s="32">
        <v>4612</v>
      </c>
      <c r="C261" s="33">
        <v>7867</v>
      </c>
      <c r="D261" s="32">
        <v>5191</v>
      </c>
      <c r="E261" s="33">
        <v>7750</v>
      </c>
      <c r="F261" s="34">
        <v>52</v>
      </c>
      <c r="G261" s="33">
        <v>101</v>
      </c>
    </row>
    <row r="262" spans="1:7" ht="13" x14ac:dyDescent="0.25">
      <c r="A262" s="25" t="s">
        <v>78</v>
      </c>
      <c r="B262" s="32">
        <v>4612</v>
      </c>
      <c r="C262" s="33">
        <v>7867</v>
      </c>
      <c r="D262" s="32">
        <v>5191</v>
      </c>
      <c r="E262" s="33">
        <v>7750</v>
      </c>
      <c r="F262" s="34">
        <v>52</v>
      </c>
      <c r="G262" s="33">
        <v>101</v>
      </c>
    </row>
    <row r="263" spans="1:7" ht="13" x14ac:dyDescent="0.25">
      <c r="A263" s="25" t="s">
        <v>183</v>
      </c>
      <c r="B263" s="35"/>
      <c r="C263" s="36"/>
      <c r="D263" s="35"/>
      <c r="E263" s="36"/>
      <c r="F263" s="37"/>
      <c r="G263" s="36"/>
    </row>
    <row r="264" spans="1:7" ht="13" x14ac:dyDescent="0.25">
      <c r="A264" s="25" t="s">
        <v>88</v>
      </c>
      <c r="B264" s="35"/>
      <c r="C264" s="36"/>
      <c r="D264" s="35"/>
      <c r="E264" s="36"/>
      <c r="F264" s="37"/>
      <c r="G264" s="36"/>
    </row>
    <row r="265" spans="1:7" x14ac:dyDescent="0.25">
      <c r="A265" s="28" t="s">
        <v>182</v>
      </c>
      <c r="B265" s="29">
        <v>4539</v>
      </c>
      <c r="C265" s="30">
        <v>5379</v>
      </c>
      <c r="D265" s="29">
        <v>4769</v>
      </c>
      <c r="E265" s="30">
        <v>5049</v>
      </c>
      <c r="F265" s="31">
        <v>168</v>
      </c>
      <c r="G265" s="30">
        <v>95</v>
      </c>
    </row>
    <row r="266" spans="1:7" x14ac:dyDescent="0.25">
      <c r="A266" s="28" t="s">
        <v>92</v>
      </c>
      <c r="B266" s="29">
        <v>1284</v>
      </c>
      <c r="C266" s="30">
        <v>3480</v>
      </c>
      <c r="D266" s="29">
        <v>691</v>
      </c>
      <c r="E266" s="30">
        <v>5126</v>
      </c>
      <c r="F266" s="31">
        <v>0</v>
      </c>
      <c r="G266" s="30">
        <v>38</v>
      </c>
    </row>
    <row r="267" spans="1:7" x14ac:dyDescent="0.25">
      <c r="A267" s="28" t="s">
        <v>184</v>
      </c>
      <c r="B267" s="29">
        <v>0</v>
      </c>
      <c r="C267" s="30">
        <v>0</v>
      </c>
      <c r="D267" s="29">
        <v>9</v>
      </c>
      <c r="E267" s="30">
        <v>0</v>
      </c>
      <c r="F267" s="31">
        <v>0</v>
      </c>
      <c r="G267" s="30">
        <v>0</v>
      </c>
    </row>
    <row r="268" spans="1:7" ht="13" x14ac:dyDescent="0.25">
      <c r="A268" s="25" t="s">
        <v>94</v>
      </c>
      <c r="B268" s="32">
        <v>5823</v>
      </c>
      <c r="C268" s="33">
        <v>8859</v>
      </c>
      <c r="D268" s="32">
        <v>5469</v>
      </c>
      <c r="E268" s="33">
        <v>10175</v>
      </c>
      <c r="F268" s="34">
        <v>168</v>
      </c>
      <c r="G268" s="33">
        <v>133</v>
      </c>
    </row>
    <row r="269" spans="1:7" ht="13" x14ac:dyDescent="0.25">
      <c r="A269" s="25" t="s">
        <v>95</v>
      </c>
      <c r="B269" s="35"/>
      <c r="C269" s="36"/>
      <c r="D269" s="35"/>
      <c r="E269" s="36"/>
      <c r="F269" s="37"/>
      <c r="G269" s="36"/>
    </row>
    <row r="270" spans="1:7" x14ac:dyDescent="0.25">
      <c r="A270" s="28" t="s">
        <v>185</v>
      </c>
      <c r="B270" s="29">
        <v>5</v>
      </c>
      <c r="C270" s="30">
        <v>0</v>
      </c>
      <c r="D270" s="29">
        <v>0</v>
      </c>
      <c r="E270" s="30">
        <v>0</v>
      </c>
      <c r="F270" s="31">
        <v>5</v>
      </c>
      <c r="G270" s="30">
        <v>0</v>
      </c>
    </row>
    <row r="271" spans="1:7" x14ac:dyDescent="0.25">
      <c r="A271" s="28" t="s">
        <v>186</v>
      </c>
      <c r="B271" s="29">
        <v>57</v>
      </c>
      <c r="C271" s="30">
        <v>413</v>
      </c>
      <c r="D271" s="29">
        <v>60</v>
      </c>
      <c r="E271" s="30">
        <v>383</v>
      </c>
      <c r="F271" s="31">
        <v>0</v>
      </c>
      <c r="G271" s="30">
        <v>0</v>
      </c>
    </row>
    <row r="272" spans="1:7" ht="13" x14ac:dyDescent="0.25">
      <c r="A272" s="25" t="s">
        <v>98</v>
      </c>
      <c r="B272" s="32">
        <v>62</v>
      </c>
      <c r="C272" s="33">
        <v>413</v>
      </c>
      <c r="D272" s="32">
        <v>60</v>
      </c>
      <c r="E272" s="33">
        <v>383</v>
      </c>
      <c r="F272" s="34">
        <v>5</v>
      </c>
      <c r="G272" s="33">
        <v>0</v>
      </c>
    </row>
    <row r="273" spans="1:7" ht="13" x14ac:dyDescent="0.25">
      <c r="A273" s="25" t="s">
        <v>79</v>
      </c>
      <c r="B273" s="32">
        <v>5885</v>
      </c>
      <c r="C273" s="33">
        <v>9272</v>
      </c>
      <c r="D273" s="32">
        <v>5529</v>
      </c>
      <c r="E273" s="33">
        <v>10558</v>
      </c>
      <c r="F273" s="34">
        <v>173</v>
      </c>
      <c r="G273" s="33">
        <v>133</v>
      </c>
    </row>
    <row r="274" spans="1:7" ht="13" x14ac:dyDescent="0.25">
      <c r="A274" s="25" t="s">
        <v>147</v>
      </c>
      <c r="B274" s="32">
        <v>10497</v>
      </c>
      <c r="C274" s="33">
        <v>17139</v>
      </c>
      <c r="D274" s="32">
        <v>10720</v>
      </c>
      <c r="E274" s="33">
        <v>18308</v>
      </c>
      <c r="F274" s="34">
        <v>225</v>
      </c>
      <c r="G274" s="33">
        <v>234</v>
      </c>
    </row>
    <row r="275" spans="1:7" ht="13" x14ac:dyDescent="0.25">
      <c r="A275" s="25" t="s">
        <v>187</v>
      </c>
      <c r="B275" s="35"/>
      <c r="C275" s="36"/>
      <c r="D275" s="35"/>
      <c r="E275" s="36"/>
      <c r="F275" s="37"/>
      <c r="G275" s="36"/>
    </row>
    <row r="276" spans="1:7" ht="13" x14ac:dyDescent="0.25">
      <c r="A276" s="25" t="s">
        <v>188</v>
      </c>
      <c r="B276" s="35"/>
      <c r="C276" s="36"/>
      <c r="D276" s="35"/>
      <c r="E276" s="36"/>
      <c r="F276" s="37"/>
      <c r="G276" s="36"/>
    </row>
    <row r="277" spans="1:7" ht="13" x14ac:dyDescent="0.25">
      <c r="A277" s="25" t="s">
        <v>88</v>
      </c>
      <c r="B277" s="35"/>
      <c r="C277" s="36"/>
      <c r="D277" s="35"/>
      <c r="E277" s="36"/>
      <c r="F277" s="37"/>
      <c r="G277" s="36"/>
    </row>
    <row r="278" spans="1:7" x14ac:dyDescent="0.25">
      <c r="A278" s="28" t="s">
        <v>90</v>
      </c>
      <c r="B278" s="29">
        <v>7</v>
      </c>
      <c r="C278" s="30">
        <v>11</v>
      </c>
      <c r="D278" s="29">
        <v>7</v>
      </c>
      <c r="E278" s="30">
        <v>11</v>
      </c>
      <c r="F278" s="31">
        <v>0</v>
      </c>
      <c r="G278" s="30">
        <v>0</v>
      </c>
    </row>
    <row r="279" spans="1:7" x14ac:dyDescent="0.25">
      <c r="A279" s="28" t="s">
        <v>189</v>
      </c>
      <c r="B279" s="29">
        <v>25</v>
      </c>
      <c r="C279" s="30">
        <v>0</v>
      </c>
      <c r="D279" s="29">
        <v>77</v>
      </c>
      <c r="E279" s="30">
        <v>83</v>
      </c>
      <c r="F279" s="31">
        <v>109</v>
      </c>
      <c r="G279" s="30">
        <v>0</v>
      </c>
    </row>
    <row r="280" spans="1:7" x14ac:dyDescent="0.25">
      <c r="A280" s="28" t="s">
        <v>92</v>
      </c>
      <c r="B280" s="29">
        <v>405</v>
      </c>
      <c r="C280" s="30">
        <v>1246</v>
      </c>
      <c r="D280" s="29">
        <v>0</v>
      </c>
      <c r="E280" s="30">
        <v>0</v>
      </c>
      <c r="F280" s="31">
        <v>0</v>
      </c>
      <c r="G280" s="30">
        <v>0</v>
      </c>
    </row>
    <row r="281" spans="1:7" x14ac:dyDescent="0.25">
      <c r="A281" s="28" t="s">
        <v>105</v>
      </c>
      <c r="B281" s="29">
        <v>7</v>
      </c>
      <c r="C281" s="30">
        <v>93</v>
      </c>
      <c r="D281" s="29">
        <v>12</v>
      </c>
      <c r="E281" s="30">
        <v>71</v>
      </c>
      <c r="F281" s="31">
        <v>0</v>
      </c>
      <c r="G281" s="30">
        <v>0</v>
      </c>
    </row>
    <row r="282" spans="1:7" ht="13" x14ac:dyDescent="0.25">
      <c r="A282" s="25" t="s">
        <v>94</v>
      </c>
      <c r="B282" s="32">
        <v>444</v>
      </c>
      <c r="C282" s="33">
        <v>1350</v>
      </c>
      <c r="D282" s="32">
        <v>96</v>
      </c>
      <c r="E282" s="33">
        <v>165</v>
      </c>
      <c r="F282" s="34">
        <v>109</v>
      </c>
      <c r="G282" s="33">
        <v>0</v>
      </c>
    </row>
    <row r="283" spans="1:7" ht="13" x14ac:dyDescent="0.25">
      <c r="A283" s="25" t="s">
        <v>95</v>
      </c>
      <c r="B283" s="35"/>
      <c r="C283" s="36"/>
      <c r="D283" s="35"/>
      <c r="E283" s="36"/>
      <c r="F283" s="37"/>
      <c r="G283" s="36"/>
    </row>
    <row r="284" spans="1:7" x14ac:dyDescent="0.25">
      <c r="A284" s="28" t="s">
        <v>190</v>
      </c>
      <c r="B284" s="29">
        <v>7</v>
      </c>
      <c r="C284" s="30">
        <v>0</v>
      </c>
      <c r="D284" s="29">
        <v>0</v>
      </c>
      <c r="E284" s="30">
        <v>0</v>
      </c>
      <c r="F284" s="31">
        <v>0</v>
      </c>
      <c r="G284" s="30">
        <v>0</v>
      </c>
    </row>
    <row r="285" spans="1:7" ht="13" x14ac:dyDescent="0.25">
      <c r="A285" s="25" t="s">
        <v>98</v>
      </c>
      <c r="B285" s="32">
        <v>7</v>
      </c>
      <c r="C285" s="33">
        <v>0</v>
      </c>
      <c r="D285" s="32">
        <v>0</v>
      </c>
      <c r="E285" s="33">
        <v>0</v>
      </c>
      <c r="F285" s="34">
        <v>0</v>
      </c>
      <c r="G285" s="33">
        <v>0</v>
      </c>
    </row>
    <row r="286" spans="1:7" ht="13" x14ac:dyDescent="0.25">
      <c r="A286" s="25" t="s">
        <v>78</v>
      </c>
      <c r="B286" s="32">
        <v>451</v>
      </c>
      <c r="C286" s="33">
        <v>1350</v>
      </c>
      <c r="D286" s="32">
        <v>96</v>
      </c>
      <c r="E286" s="33">
        <v>165</v>
      </c>
      <c r="F286" s="34">
        <v>109</v>
      </c>
      <c r="G286" s="33">
        <v>0</v>
      </c>
    </row>
    <row r="287" spans="1:7" ht="13" x14ac:dyDescent="0.25">
      <c r="A287" s="25" t="s">
        <v>191</v>
      </c>
      <c r="B287" s="35"/>
      <c r="C287" s="36"/>
      <c r="D287" s="35"/>
      <c r="E287" s="36"/>
      <c r="F287" s="37"/>
      <c r="G287" s="36"/>
    </row>
    <row r="288" spans="1:7" ht="13" x14ac:dyDescent="0.25">
      <c r="A288" s="25" t="s">
        <v>88</v>
      </c>
      <c r="B288" s="35"/>
      <c r="C288" s="36"/>
      <c r="D288" s="35"/>
      <c r="E288" s="36"/>
      <c r="F288" s="37"/>
      <c r="G288" s="36"/>
    </row>
    <row r="289" spans="1:7" x14ac:dyDescent="0.25">
      <c r="A289" s="28" t="s">
        <v>192</v>
      </c>
      <c r="B289" s="29">
        <v>343</v>
      </c>
      <c r="C289" s="30">
        <v>1379</v>
      </c>
      <c r="D289" s="29">
        <v>291</v>
      </c>
      <c r="E289" s="30">
        <v>1335</v>
      </c>
      <c r="F289" s="31">
        <v>50</v>
      </c>
      <c r="G289" s="30">
        <v>19</v>
      </c>
    </row>
    <row r="290" spans="1:7" x14ac:dyDescent="0.25">
      <c r="A290" s="28" t="s">
        <v>193</v>
      </c>
      <c r="B290" s="29">
        <v>0</v>
      </c>
      <c r="C290" s="30">
        <v>0</v>
      </c>
      <c r="D290" s="29">
        <v>-6</v>
      </c>
      <c r="E290" s="30">
        <v>0</v>
      </c>
      <c r="F290" s="31">
        <v>0</v>
      </c>
      <c r="G290" s="30">
        <v>0</v>
      </c>
    </row>
    <row r="291" spans="1:7" x14ac:dyDescent="0.25">
      <c r="A291" s="28" t="s">
        <v>194</v>
      </c>
      <c r="B291" s="29">
        <v>26</v>
      </c>
      <c r="C291" s="30">
        <v>260</v>
      </c>
      <c r="D291" s="29">
        <v>125</v>
      </c>
      <c r="E291" s="30">
        <v>1053</v>
      </c>
      <c r="F291" s="31">
        <v>11</v>
      </c>
      <c r="G291" s="30">
        <v>46</v>
      </c>
    </row>
    <row r="292" spans="1:7" x14ac:dyDescent="0.25">
      <c r="A292" s="28" t="s">
        <v>92</v>
      </c>
      <c r="B292" s="29">
        <v>205</v>
      </c>
      <c r="C292" s="30">
        <v>202</v>
      </c>
      <c r="D292" s="29">
        <v>289</v>
      </c>
      <c r="E292" s="30">
        <v>2268</v>
      </c>
      <c r="F292" s="31">
        <v>280</v>
      </c>
      <c r="G292" s="30">
        <v>195</v>
      </c>
    </row>
    <row r="293" spans="1:7" x14ac:dyDescent="0.25">
      <c r="A293" s="28" t="s">
        <v>195</v>
      </c>
      <c r="B293" s="29">
        <v>68</v>
      </c>
      <c r="C293" s="30">
        <v>132</v>
      </c>
      <c r="D293" s="29">
        <v>79</v>
      </c>
      <c r="E293" s="30">
        <v>125</v>
      </c>
      <c r="F293" s="31">
        <v>0</v>
      </c>
      <c r="G293" s="30">
        <v>0</v>
      </c>
    </row>
    <row r="294" spans="1:7" ht="13" x14ac:dyDescent="0.25">
      <c r="A294" s="25" t="s">
        <v>94</v>
      </c>
      <c r="B294" s="32">
        <v>642</v>
      </c>
      <c r="C294" s="33">
        <v>1973</v>
      </c>
      <c r="D294" s="32">
        <v>778</v>
      </c>
      <c r="E294" s="33">
        <v>4781</v>
      </c>
      <c r="F294" s="34">
        <v>341</v>
      </c>
      <c r="G294" s="33">
        <v>260</v>
      </c>
    </row>
    <row r="295" spans="1:7" ht="13" x14ac:dyDescent="0.25">
      <c r="A295" s="25" t="s">
        <v>95</v>
      </c>
      <c r="B295" s="35"/>
      <c r="C295" s="36"/>
      <c r="D295" s="35"/>
      <c r="E295" s="36"/>
      <c r="F295" s="37"/>
      <c r="G295" s="36"/>
    </row>
    <row r="296" spans="1:7" x14ac:dyDescent="0.25">
      <c r="A296" s="28" t="s">
        <v>185</v>
      </c>
      <c r="B296" s="29">
        <v>0</v>
      </c>
      <c r="C296" s="30">
        <v>101</v>
      </c>
      <c r="D296" s="29">
        <v>0</v>
      </c>
      <c r="E296" s="30">
        <v>166</v>
      </c>
      <c r="F296" s="31">
        <v>0</v>
      </c>
      <c r="G296" s="30">
        <v>0</v>
      </c>
    </row>
    <row r="297" spans="1:7" x14ac:dyDescent="0.25">
      <c r="A297" s="28" t="s">
        <v>193</v>
      </c>
      <c r="B297" s="29">
        <v>18</v>
      </c>
      <c r="C297" s="30">
        <v>173</v>
      </c>
      <c r="D297" s="29">
        <v>16</v>
      </c>
      <c r="E297" s="30">
        <v>163</v>
      </c>
      <c r="F297" s="31">
        <v>0</v>
      </c>
      <c r="G297" s="30">
        <v>0</v>
      </c>
    </row>
    <row r="298" spans="1:7" x14ac:dyDescent="0.25">
      <c r="A298" s="28" t="s">
        <v>196</v>
      </c>
      <c r="B298" s="29">
        <v>240</v>
      </c>
      <c r="C298" s="30">
        <v>1073</v>
      </c>
      <c r="D298" s="29">
        <v>9</v>
      </c>
      <c r="E298" s="30">
        <v>55</v>
      </c>
      <c r="F298" s="31">
        <v>0</v>
      </c>
      <c r="G298" s="30">
        <v>5</v>
      </c>
    </row>
    <row r="299" spans="1:7" x14ac:dyDescent="0.25">
      <c r="A299" s="28" t="s">
        <v>195</v>
      </c>
      <c r="B299" s="29">
        <v>28</v>
      </c>
      <c r="C299" s="30">
        <v>79</v>
      </c>
      <c r="D299" s="29">
        <v>21</v>
      </c>
      <c r="E299" s="30">
        <v>68</v>
      </c>
      <c r="F299" s="31">
        <v>0</v>
      </c>
      <c r="G299" s="30">
        <v>0</v>
      </c>
    </row>
    <row r="300" spans="1:7" ht="13" x14ac:dyDescent="0.25">
      <c r="A300" s="25" t="s">
        <v>98</v>
      </c>
      <c r="B300" s="32">
        <v>286</v>
      </c>
      <c r="C300" s="33">
        <v>1426</v>
      </c>
      <c r="D300" s="32">
        <v>46</v>
      </c>
      <c r="E300" s="33">
        <v>452</v>
      </c>
      <c r="F300" s="34">
        <v>0</v>
      </c>
      <c r="G300" s="33">
        <v>5</v>
      </c>
    </row>
    <row r="301" spans="1:7" ht="13" x14ac:dyDescent="0.25">
      <c r="A301" s="25" t="s">
        <v>79</v>
      </c>
      <c r="B301" s="32">
        <v>928</v>
      </c>
      <c r="C301" s="33">
        <v>3399</v>
      </c>
      <c r="D301" s="32">
        <v>824</v>
      </c>
      <c r="E301" s="33">
        <v>5233</v>
      </c>
      <c r="F301" s="34">
        <v>341</v>
      </c>
      <c r="G301" s="33">
        <v>265</v>
      </c>
    </row>
    <row r="302" spans="1:7" ht="13" x14ac:dyDescent="0.25">
      <c r="A302" s="25" t="s">
        <v>147</v>
      </c>
      <c r="B302" s="32">
        <v>1379</v>
      </c>
      <c r="C302" s="33">
        <v>4749</v>
      </c>
      <c r="D302" s="32">
        <v>920</v>
      </c>
      <c r="E302" s="33">
        <v>5398</v>
      </c>
      <c r="F302" s="34">
        <v>450</v>
      </c>
      <c r="G302" s="33">
        <v>265</v>
      </c>
    </row>
    <row r="303" spans="1:7" ht="13" x14ac:dyDescent="0.25">
      <c r="A303" s="25" t="s">
        <v>197</v>
      </c>
      <c r="B303" s="35"/>
      <c r="C303" s="36"/>
      <c r="D303" s="35"/>
      <c r="E303" s="36"/>
      <c r="F303" s="37"/>
      <c r="G303" s="36"/>
    </row>
    <row r="304" spans="1:7" ht="13" x14ac:dyDescent="0.25">
      <c r="A304" s="25" t="s">
        <v>198</v>
      </c>
      <c r="B304" s="35"/>
      <c r="C304" s="36"/>
      <c r="D304" s="35"/>
      <c r="E304" s="36"/>
      <c r="F304" s="37"/>
      <c r="G304" s="36"/>
    </row>
    <row r="305" spans="1:7" ht="13" x14ac:dyDescent="0.25">
      <c r="A305" s="25" t="s">
        <v>88</v>
      </c>
      <c r="B305" s="35"/>
      <c r="C305" s="36"/>
      <c r="D305" s="35"/>
      <c r="E305" s="36"/>
      <c r="F305" s="37"/>
      <c r="G305" s="36"/>
    </row>
    <row r="306" spans="1:7" x14ac:dyDescent="0.25">
      <c r="A306" s="28" t="s">
        <v>185</v>
      </c>
      <c r="B306" s="29">
        <v>14</v>
      </c>
      <c r="C306" s="30">
        <v>265</v>
      </c>
      <c r="D306" s="29">
        <v>13</v>
      </c>
      <c r="E306" s="30">
        <v>186</v>
      </c>
      <c r="F306" s="31">
        <v>3</v>
      </c>
      <c r="G306" s="30">
        <v>293</v>
      </c>
    </row>
    <row r="307" spans="1:7" x14ac:dyDescent="0.25">
      <c r="A307" s="28" t="s">
        <v>90</v>
      </c>
      <c r="B307" s="29">
        <v>15</v>
      </c>
      <c r="C307" s="30">
        <v>441</v>
      </c>
      <c r="D307" s="29">
        <v>16</v>
      </c>
      <c r="E307" s="30">
        <v>355</v>
      </c>
      <c r="F307" s="31">
        <v>0</v>
      </c>
      <c r="G307" s="30">
        <v>0</v>
      </c>
    </row>
    <row r="308" spans="1:7" x14ac:dyDescent="0.25">
      <c r="A308" s="28" t="s">
        <v>199</v>
      </c>
      <c r="B308" s="29">
        <v>190</v>
      </c>
      <c r="C308" s="30">
        <v>1970</v>
      </c>
      <c r="D308" s="29">
        <v>276</v>
      </c>
      <c r="E308" s="30">
        <v>1862</v>
      </c>
      <c r="F308" s="31">
        <v>7</v>
      </c>
      <c r="G308" s="30">
        <v>4</v>
      </c>
    </row>
    <row r="309" spans="1:7" x14ac:dyDescent="0.25">
      <c r="A309" s="28" t="s">
        <v>92</v>
      </c>
      <c r="B309" s="29">
        <v>1718</v>
      </c>
      <c r="C309" s="30">
        <v>3977</v>
      </c>
      <c r="D309" s="29">
        <v>567</v>
      </c>
      <c r="E309" s="30">
        <v>2093</v>
      </c>
      <c r="F309" s="31">
        <v>481</v>
      </c>
      <c r="G309" s="30">
        <v>568</v>
      </c>
    </row>
    <row r="310" spans="1:7" x14ac:dyDescent="0.25">
      <c r="A310" s="28" t="s">
        <v>200</v>
      </c>
      <c r="B310" s="29">
        <v>346</v>
      </c>
      <c r="C310" s="30">
        <v>1317</v>
      </c>
      <c r="D310" s="29">
        <v>278</v>
      </c>
      <c r="E310" s="30">
        <v>1021</v>
      </c>
      <c r="F310" s="31">
        <v>55</v>
      </c>
      <c r="G310" s="30">
        <v>52</v>
      </c>
    </row>
    <row r="311" spans="1:7" ht="13" x14ac:dyDescent="0.25">
      <c r="A311" s="25" t="s">
        <v>94</v>
      </c>
      <c r="B311" s="32">
        <v>2283</v>
      </c>
      <c r="C311" s="33">
        <v>7970</v>
      </c>
      <c r="D311" s="32">
        <v>1150</v>
      </c>
      <c r="E311" s="33">
        <v>5517</v>
      </c>
      <c r="F311" s="34">
        <v>546</v>
      </c>
      <c r="G311" s="33">
        <v>917</v>
      </c>
    </row>
    <row r="312" spans="1:7" ht="13" x14ac:dyDescent="0.25">
      <c r="A312" s="25" t="s">
        <v>95</v>
      </c>
      <c r="B312" s="35"/>
      <c r="C312" s="36"/>
      <c r="D312" s="35"/>
      <c r="E312" s="36"/>
      <c r="F312" s="37"/>
      <c r="G312" s="36"/>
    </row>
    <row r="313" spans="1:7" x14ac:dyDescent="0.25">
      <c r="A313" s="28" t="s">
        <v>185</v>
      </c>
      <c r="B313" s="29">
        <v>79</v>
      </c>
      <c r="C313" s="30">
        <v>581</v>
      </c>
      <c r="D313" s="29">
        <v>85</v>
      </c>
      <c r="E313" s="30">
        <v>300</v>
      </c>
      <c r="F313" s="31">
        <v>12</v>
      </c>
      <c r="G313" s="30">
        <v>0</v>
      </c>
    </row>
    <row r="314" spans="1:7" x14ac:dyDescent="0.25">
      <c r="A314" s="28" t="s">
        <v>201</v>
      </c>
      <c r="B314" s="29">
        <v>5</v>
      </c>
      <c r="C314" s="30">
        <v>318</v>
      </c>
      <c r="D314" s="29">
        <v>12</v>
      </c>
      <c r="E314" s="30">
        <v>307</v>
      </c>
      <c r="F314" s="31">
        <v>0</v>
      </c>
      <c r="G314" s="30">
        <v>0</v>
      </c>
    </row>
    <row r="315" spans="1:7" x14ac:dyDescent="0.25">
      <c r="A315" s="28" t="s">
        <v>202</v>
      </c>
      <c r="B315" s="29">
        <v>29</v>
      </c>
      <c r="C315" s="30">
        <v>369</v>
      </c>
      <c r="D315" s="29">
        <v>6</v>
      </c>
      <c r="E315" s="30">
        <v>28</v>
      </c>
      <c r="F315" s="31">
        <v>0</v>
      </c>
      <c r="G315" s="30">
        <v>0</v>
      </c>
    </row>
    <row r="316" spans="1:7" x14ac:dyDescent="0.25">
      <c r="A316" s="28" t="s">
        <v>203</v>
      </c>
      <c r="B316" s="29">
        <v>148</v>
      </c>
      <c r="C316" s="30">
        <v>408</v>
      </c>
      <c r="D316" s="29">
        <v>122</v>
      </c>
      <c r="E316" s="30">
        <v>420</v>
      </c>
      <c r="F316" s="31">
        <v>18</v>
      </c>
      <c r="G316" s="30">
        <v>74</v>
      </c>
    </row>
    <row r="317" spans="1:7" ht="13" x14ac:dyDescent="0.25">
      <c r="A317" s="25" t="s">
        <v>98</v>
      </c>
      <c r="B317" s="32">
        <v>261</v>
      </c>
      <c r="C317" s="33">
        <v>1676</v>
      </c>
      <c r="D317" s="32">
        <v>225</v>
      </c>
      <c r="E317" s="33">
        <v>1055</v>
      </c>
      <c r="F317" s="34">
        <v>30</v>
      </c>
      <c r="G317" s="33">
        <v>74</v>
      </c>
    </row>
    <row r="318" spans="1:7" ht="13" x14ac:dyDescent="0.25">
      <c r="A318" s="25" t="s">
        <v>204</v>
      </c>
      <c r="B318" s="32">
        <v>2544</v>
      </c>
      <c r="C318" s="33">
        <v>9646</v>
      </c>
      <c r="D318" s="32">
        <v>1375</v>
      </c>
      <c r="E318" s="33">
        <v>6572</v>
      </c>
      <c r="F318" s="34">
        <v>576</v>
      </c>
      <c r="G318" s="33">
        <v>991</v>
      </c>
    </row>
    <row r="319" spans="1:7" ht="13" x14ac:dyDescent="0.25">
      <c r="A319" s="25" t="s">
        <v>205</v>
      </c>
      <c r="B319" s="32">
        <v>14420</v>
      </c>
      <c r="C319" s="33">
        <v>31534</v>
      </c>
      <c r="D319" s="32">
        <v>13015</v>
      </c>
      <c r="E319" s="33">
        <v>30278</v>
      </c>
      <c r="F319" s="34">
        <v>1251</v>
      </c>
      <c r="G319" s="33">
        <v>1490</v>
      </c>
    </row>
    <row r="320" spans="1:7" ht="13" x14ac:dyDescent="0.25">
      <c r="A320" s="25" t="s">
        <v>85</v>
      </c>
      <c r="B320" s="35"/>
      <c r="C320" s="36"/>
      <c r="D320" s="35"/>
      <c r="E320" s="36"/>
      <c r="F320" s="37"/>
      <c r="G320" s="36"/>
    </row>
    <row r="321" spans="1:7" ht="13" x14ac:dyDescent="0.25">
      <c r="A321" s="25" t="s">
        <v>206</v>
      </c>
      <c r="B321" s="35"/>
      <c r="C321" s="36"/>
      <c r="D321" s="35"/>
      <c r="E321" s="36"/>
      <c r="F321" s="37"/>
      <c r="G321" s="36"/>
    </row>
    <row r="322" spans="1:7" x14ac:dyDescent="0.25">
      <c r="A322" s="28" t="s">
        <v>207</v>
      </c>
      <c r="B322" s="29">
        <v>18850</v>
      </c>
      <c r="C322" s="30">
        <v>31340</v>
      </c>
      <c r="D322" s="29">
        <v>21334</v>
      </c>
      <c r="E322" s="30">
        <v>31844</v>
      </c>
      <c r="F322" s="31">
        <v>114</v>
      </c>
      <c r="G322" s="30">
        <v>367</v>
      </c>
    </row>
    <row r="323" spans="1:7" x14ac:dyDescent="0.25">
      <c r="A323" s="28" t="s">
        <v>208</v>
      </c>
      <c r="B323" s="29">
        <v>24977</v>
      </c>
      <c r="C323" s="30">
        <v>29294</v>
      </c>
      <c r="D323" s="29">
        <v>22819</v>
      </c>
      <c r="E323" s="30">
        <v>26607</v>
      </c>
      <c r="F323" s="31">
        <v>1958</v>
      </c>
      <c r="G323" s="30">
        <v>2543</v>
      </c>
    </row>
    <row r="324" spans="1:7" x14ac:dyDescent="0.25">
      <c r="A324" s="28" t="s">
        <v>209</v>
      </c>
      <c r="B324" s="29">
        <v>82209</v>
      </c>
      <c r="C324" s="30">
        <v>88162</v>
      </c>
      <c r="D324" s="29">
        <v>71875</v>
      </c>
      <c r="E324" s="30">
        <v>86310</v>
      </c>
      <c r="F324" s="31">
        <v>4418</v>
      </c>
      <c r="G324" s="30">
        <v>2454</v>
      </c>
    </row>
    <row r="325" spans="1:7" ht="13" x14ac:dyDescent="0.25">
      <c r="A325" s="25" t="s">
        <v>78</v>
      </c>
      <c r="B325" s="32">
        <v>126036</v>
      </c>
      <c r="C325" s="33">
        <v>148796</v>
      </c>
      <c r="D325" s="32">
        <v>116028</v>
      </c>
      <c r="E325" s="33">
        <v>144761</v>
      </c>
      <c r="F325" s="34">
        <v>6490</v>
      </c>
      <c r="G325" s="33">
        <v>5364</v>
      </c>
    </row>
    <row r="326" spans="1:7" ht="13" x14ac:dyDescent="0.25">
      <c r="A326" s="25" t="s">
        <v>210</v>
      </c>
      <c r="B326" s="35"/>
      <c r="C326" s="36"/>
      <c r="D326" s="35"/>
      <c r="E326" s="36"/>
      <c r="F326" s="37"/>
      <c r="G326" s="36"/>
    </row>
    <row r="327" spans="1:7" x14ac:dyDescent="0.25">
      <c r="A327" s="28" t="s">
        <v>211</v>
      </c>
      <c r="B327" s="29">
        <v>36195</v>
      </c>
      <c r="C327" s="30">
        <v>47818</v>
      </c>
      <c r="D327" s="29">
        <v>35288</v>
      </c>
      <c r="E327" s="30">
        <v>46236</v>
      </c>
      <c r="F327" s="31">
        <v>676</v>
      </c>
      <c r="G327" s="30">
        <v>566</v>
      </c>
    </row>
    <row r="328" spans="1:7" x14ac:dyDescent="0.25">
      <c r="A328" s="28" t="s">
        <v>212</v>
      </c>
      <c r="B328" s="29">
        <v>285</v>
      </c>
      <c r="C328" s="30">
        <v>233</v>
      </c>
      <c r="D328" s="29">
        <v>278</v>
      </c>
      <c r="E328" s="30">
        <v>190</v>
      </c>
      <c r="F328" s="31">
        <v>20</v>
      </c>
      <c r="G328" s="30">
        <v>3</v>
      </c>
    </row>
    <row r="329" spans="1:7" x14ac:dyDescent="0.25">
      <c r="A329" s="28" t="s">
        <v>213</v>
      </c>
      <c r="B329" s="29">
        <v>9911</v>
      </c>
      <c r="C329" s="30">
        <v>14012</v>
      </c>
      <c r="D329" s="29">
        <v>1406</v>
      </c>
      <c r="E329" s="30">
        <v>1014</v>
      </c>
      <c r="F329" s="31">
        <v>8102</v>
      </c>
      <c r="G329" s="30">
        <v>12084</v>
      </c>
    </row>
    <row r="330" spans="1:7" x14ac:dyDescent="0.25">
      <c r="A330" s="28" t="s">
        <v>214</v>
      </c>
      <c r="B330" s="29">
        <v>97275</v>
      </c>
      <c r="C330" s="30">
        <v>154894</v>
      </c>
      <c r="D330" s="29">
        <v>90348</v>
      </c>
      <c r="E330" s="30">
        <v>145351</v>
      </c>
      <c r="F330" s="31">
        <v>15381</v>
      </c>
      <c r="G330" s="30">
        <v>16976</v>
      </c>
    </row>
    <row r="331" spans="1:7" x14ac:dyDescent="0.25">
      <c r="A331" s="28" t="s">
        <v>215</v>
      </c>
      <c r="B331" s="29">
        <v>48048</v>
      </c>
      <c r="C331" s="30">
        <v>50859</v>
      </c>
      <c r="D331" s="29">
        <v>41992</v>
      </c>
      <c r="E331" s="30">
        <v>48193</v>
      </c>
      <c r="F331" s="31">
        <v>5821</v>
      </c>
      <c r="G331" s="30">
        <v>4680</v>
      </c>
    </row>
    <row r="332" spans="1:7" x14ac:dyDescent="0.25">
      <c r="A332" s="28" t="s">
        <v>216</v>
      </c>
      <c r="B332" s="29">
        <v>0</v>
      </c>
      <c r="C332" s="30">
        <v>579</v>
      </c>
      <c r="D332" s="29">
        <v>0</v>
      </c>
      <c r="E332" s="30">
        <v>574</v>
      </c>
      <c r="F332" s="31">
        <v>0</v>
      </c>
      <c r="G332" s="30">
        <v>0</v>
      </c>
    </row>
    <row r="333" spans="1:7" ht="13" x14ac:dyDescent="0.25">
      <c r="A333" s="25" t="s">
        <v>79</v>
      </c>
      <c r="B333" s="32">
        <v>191714</v>
      </c>
      <c r="C333" s="33">
        <v>268395</v>
      </c>
      <c r="D333" s="32">
        <v>169312</v>
      </c>
      <c r="E333" s="33">
        <v>241558</v>
      </c>
      <c r="F333" s="34">
        <v>30000</v>
      </c>
      <c r="G333" s="33">
        <v>34309</v>
      </c>
    </row>
    <row r="334" spans="1:7" ht="13" x14ac:dyDescent="0.25">
      <c r="A334" s="25" t="s">
        <v>217</v>
      </c>
      <c r="B334" s="32">
        <v>317750</v>
      </c>
      <c r="C334" s="33">
        <v>417191</v>
      </c>
      <c r="D334" s="32">
        <v>285340</v>
      </c>
      <c r="E334" s="33">
        <v>386319</v>
      </c>
      <c r="F334" s="34">
        <v>36490</v>
      </c>
      <c r="G334" s="33">
        <v>39673</v>
      </c>
    </row>
    <row r="335" spans="1:7" ht="13" x14ac:dyDescent="0.25">
      <c r="A335" s="25" t="s">
        <v>218</v>
      </c>
      <c r="B335" s="35"/>
      <c r="C335" s="36"/>
      <c r="D335" s="35"/>
      <c r="E335" s="36"/>
      <c r="F335" s="37"/>
      <c r="G335" s="36"/>
    </row>
    <row r="336" spans="1:7" ht="13" x14ac:dyDescent="0.25">
      <c r="A336" s="25" t="s">
        <v>126</v>
      </c>
      <c r="B336" s="35"/>
      <c r="C336" s="36"/>
      <c r="D336" s="35"/>
      <c r="E336" s="36"/>
      <c r="F336" s="37"/>
      <c r="G336" s="36"/>
    </row>
    <row r="337" spans="1:7" x14ac:dyDescent="0.25">
      <c r="A337" s="28" t="s">
        <v>219</v>
      </c>
      <c r="B337" s="29">
        <v>0</v>
      </c>
      <c r="C337" s="30">
        <v>2</v>
      </c>
      <c r="D337" s="29">
        <v>0</v>
      </c>
      <c r="E337" s="30">
        <v>5</v>
      </c>
      <c r="F337" s="31">
        <v>0</v>
      </c>
      <c r="G337" s="30">
        <v>0</v>
      </c>
    </row>
    <row r="338" spans="1:7" x14ac:dyDescent="0.25">
      <c r="A338" s="28" t="s">
        <v>92</v>
      </c>
      <c r="B338" s="29">
        <v>0</v>
      </c>
      <c r="C338" s="30">
        <v>0</v>
      </c>
      <c r="D338" s="29">
        <v>417</v>
      </c>
      <c r="E338" s="30">
        <v>0</v>
      </c>
      <c r="F338" s="31">
        <v>8</v>
      </c>
      <c r="G338" s="30">
        <v>2</v>
      </c>
    </row>
    <row r="339" spans="1:7" x14ac:dyDescent="0.25">
      <c r="A339" s="28" t="s">
        <v>220</v>
      </c>
      <c r="B339" s="29">
        <v>22</v>
      </c>
      <c r="C339" s="30">
        <v>0</v>
      </c>
      <c r="D339" s="29">
        <v>0</v>
      </c>
      <c r="E339" s="30">
        <v>0</v>
      </c>
      <c r="F339" s="31">
        <v>16</v>
      </c>
      <c r="G339" s="30">
        <v>0</v>
      </c>
    </row>
    <row r="340" spans="1:7" ht="13" x14ac:dyDescent="0.25">
      <c r="A340" s="25" t="s">
        <v>94</v>
      </c>
      <c r="B340" s="32">
        <v>22</v>
      </c>
      <c r="C340" s="33">
        <v>2</v>
      </c>
      <c r="D340" s="32">
        <v>417</v>
      </c>
      <c r="E340" s="33">
        <v>5</v>
      </c>
      <c r="F340" s="34">
        <v>24</v>
      </c>
      <c r="G340" s="33">
        <v>2</v>
      </c>
    </row>
    <row r="341" spans="1:7" ht="13" x14ac:dyDescent="0.25">
      <c r="A341" s="25" t="s">
        <v>129</v>
      </c>
      <c r="B341" s="35"/>
      <c r="C341" s="36"/>
      <c r="D341" s="35"/>
      <c r="E341" s="36"/>
      <c r="F341" s="37"/>
      <c r="G341" s="36"/>
    </row>
    <row r="342" spans="1:7" x14ac:dyDescent="0.25">
      <c r="A342" s="28" t="s">
        <v>192</v>
      </c>
      <c r="B342" s="29">
        <v>784</v>
      </c>
      <c r="C342" s="30">
        <v>1286</v>
      </c>
      <c r="D342" s="29">
        <v>790</v>
      </c>
      <c r="E342" s="30">
        <v>1285</v>
      </c>
      <c r="F342" s="31">
        <v>16</v>
      </c>
      <c r="G342" s="30">
        <v>3</v>
      </c>
    </row>
    <row r="343" spans="1:7" x14ac:dyDescent="0.25">
      <c r="A343" s="28" t="s">
        <v>221</v>
      </c>
      <c r="B343" s="29">
        <v>1020</v>
      </c>
      <c r="C343" s="30">
        <v>672</v>
      </c>
      <c r="D343" s="29">
        <v>791</v>
      </c>
      <c r="E343" s="30">
        <v>572</v>
      </c>
      <c r="F343" s="31">
        <v>260</v>
      </c>
      <c r="G343" s="30">
        <v>110</v>
      </c>
    </row>
    <row r="344" spans="1:7" x14ac:dyDescent="0.25">
      <c r="A344" s="28" t="s">
        <v>222</v>
      </c>
      <c r="B344" s="29">
        <v>371</v>
      </c>
      <c r="C344" s="30">
        <v>248</v>
      </c>
      <c r="D344" s="29">
        <v>332</v>
      </c>
      <c r="E344" s="30">
        <v>273</v>
      </c>
      <c r="F344" s="31">
        <v>27</v>
      </c>
      <c r="G344" s="30">
        <v>14</v>
      </c>
    </row>
    <row r="345" spans="1:7" x14ac:dyDescent="0.25">
      <c r="A345" s="28" t="s">
        <v>92</v>
      </c>
      <c r="B345" s="29">
        <v>5086</v>
      </c>
      <c r="C345" s="30">
        <v>6900</v>
      </c>
      <c r="D345" s="29">
        <v>5972</v>
      </c>
      <c r="E345" s="30">
        <v>5281</v>
      </c>
      <c r="F345" s="31">
        <v>1195</v>
      </c>
      <c r="G345" s="30">
        <v>691</v>
      </c>
    </row>
    <row r="346" spans="1:7" x14ac:dyDescent="0.25">
      <c r="A346" s="28" t="s">
        <v>223</v>
      </c>
      <c r="B346" s="29">
        <v>1996</v>
      </c>
      <c r="C346" s="30">
        <v>1784</v>
      </c>
      <c r="D346" s="29">
        <v>1373</v>
      </c>
      <c r="E346" s="30">
        <v>1274</v>
      </c>
      <c r="F346" s="31">
        <v>610</v>
      </c>
      <c r="G346" s="30">
        <v>427</v>
      </c>
    </row>
    <row r="347" spans="1:7" ht="13" x14ac:dyDescent="0.25">
      <c r="A347" s="25" t="s">
        <v>98</v>
      </c>
      <c r="B347" s="32">
        <v>9257</v>
      </c>
      <c r="C347" s="33">
        <v>10890</v>
      </c>
      <c r="D347" s="32">
        <v>9258</v>
      </c>
      <c r="E347" s="33">
        <v>8685</v>
      </c>
      <c r="F347" s="34">
        <v>2108</v>
      </c>
      <c r="G347" s="33">
        <v>1245</v>
      </c>
    </row>
    <row r="348" spans="1:7" ht="13" x14ac:dyDescent="0.25">
      <c r="A348" s="25" t="s">
        <v>78</v>
      </c>
      <c r="B348" s="32">
        <v>9279</v>
      </c>
      <c r="C348" s="33">
        <v>10892</v>
      </c>
      <c r="D348" s="32">
        <v>9675</v>
      </c>
      <c r="E348" s="33">
        <v>8690</v>
      </c>
      <c r="F348" s="34">
        <v>2132</v>
      </c>
      <c r="G348" s="33">
        <v>1247</v>
      </c>
    </row>
    <row r="349" spans="1:7" ht="13" x14ac:dyDescent="0.25">
      <c r="A349" s="25" t="s">
        <v>224</v>
      </c>
      <c r="B349" s="35"/>
      <c r="C349" s="36"/>
      <c r="D349" s="35"/>
      <c r="E349" s="36"/>
      <c r="F349" s="37"/>
      <c r="G349" s="36"/>
    </row>
    <row r="350" spans="1:7" ht="13" x14ac:dyDescent="0.25">
      <c r="A350" s="25" t="s">
        <v>126</v>
      </c>
      <c r="B350" s="35"/>
      <c r="C350" s="36"/>
      <c r="D350" s="35"/>
      <c r="E350" s="36"/>
      <c r="F350" s="37"/>
      <c r="G350" s="36"/>
    </row>
    <row r="351" spans="1:7" x14ac:dyDescent="0.25">
      <c r="A351" s="28" t="s">
        <v>225</v>
      </c>
      <c r="B351" s="29">
        <v>0</v>
      </c>
      <c r="C351" s="30">
        <v>845</v>
      </c>
      <c r="D351" s="29">
        <v>0</v>
      </c>
      <c r="E351" s="30">
        <v>638</v>
      </c>
      <c r="F351" s="31">
        <v>0</v>
      </c>
      <c r="G351" s="30">
        <v>254</v>
      </c>
    </row>
    <row r="352" spans="1:7" x14ac:dyDescent="0.25">
      <c r="A352" s="28" t="s">
        <v>226</v>
      </c>
      <c r="B352" s="29">
        <v>81</v>
      </c>
      <c r="C352" s="30">
        <v>0</v>
      </c>
      <c r="D352" s="29">
        <v>87</v>
      </c>
      <c r="E352" s="30">
        <v>0</v>
      </c>
      <c r="F352" s="31">
        <v>0</v>
      </c>
      <c r="G352" s="30">
        <v>0</v>
      </c>
    </row>
    <row r="353" spans="1:7" x14ac:dyDescent="0.25">
      <c r="A353" s="28" t="s">
        <v>227</v>
      </c>
      <c r="B353" s="29">
        <v>41</v>
      </c>
      <c r="C353" s="30">
        <v>1</v>
      </c>
      <c r="D353" s="29">
        <v>31</v>
      </c>
      <c r="E353" s="30">
        <v>19</v>
      </c>
      <c r="F353" s="31">
        <v>0</v>
      </c>
      <c r="G353" s="30">
        <v>0</v>
      </c>
    </row>
    <row r="354" spans="1:7" x14ac:dyDescent="0.25">
      <c r="A354" s="28" t="s">
        <v>92</v>
      </c>
      <c r="B354" s="29">
        <v>1454</v>
      </c>
      <c r="C354" s="30">
        <v>1349</v>
      </c>
      <c r="D354" s="29">
        <v>193</v>
      </c>
      <c r="E354" s="30">
        <v>633</v>
      </c>
      <c r="F354" s="31">
        <v>50</v>
      </c>
      <c r="G354" s="30">
        <v>10</v>
      </c>
    </row>
    <row r="355" spans="1:7" x14ac:dyDescent="0.25">
      <c r="A355" s="28" t="s">
        <v>105</v>
      </c>
      <c r="B355" s="29">
        <v>235</v>
      </c>
      <c r="C355" s="30">
        <v>181</v>
      </c>
      <c r="D355" s="29">
        <v>239</v>
      </c>
      <c r="E355" s="30">
        <v>141</v>
      </c>
      <c r="F355" s="31">
        <v>13</v>
      </c>
      <c r="G355" s="30">
        <v>4</v>
      </c>
    </row>
    <row r="356" spans="1:7" ht="13" x14ac:dyDescent="0.25">
      <c r="A356" s="25" t="s">
        <v>94</v>
      </c>
      <c r="B356" s="32">
        <v>1811</v>
      </c>
      <c r="C356" s="33">
        <v>2376</v>
      </c>
      <c r="D356" s="32">
        <v>550</v>
      </c>
      <c r="E356" s="33">
        <v>1431</v>
      </c>
      <c r="F356" s="34">
        <v>63</v>
      </c>
      <c r="G356" s="33">
        <v>268</v>
      </c>
    </row>
    <row r="357" spans="1:7" ht="13" x14ac:dyDescent="0.25">
      <c r="A357" s="25" t="s">
        <v>129</v>
      </c>
      <c r="B357" s="35"/>
      <c r="C357" s="36"/>
      <c r="D357" s="35"/>
      <c r="E357" s="36"/>
      <c r="F357" s="37"/>
      <c r="G357" s="36"/>
    </row>
    <row r="358" spans="1:7" x14ac:dyDescent="0.25">
      <c r="A358" s="28" t="s">
        <v>89</v>
      </c>
      <c r="B358" s="29">
        <v>1584</v>
      </c>
      <c r="C358" s="30">
        <v>535</v>
      </c>
      <c r="D358" s="29">
        <v>865</v>
      </c>
      <c r="E358" s="30">
        <v>303</v>
      </c>
      <c r="F358" s="31">
        <v>791</v>
      </c>
      <c r="G358" s="30">
        <v>0</v>
      </c>
    </row>
    <row r="359" spans="1:7" x14ac:dyDescent="0.25">
      <c r="A359" s="28" t="s">
        <v>226</v>
      </c>
      <c r="B359" s="29">
        <v>354</v>
      </c>
      <c r="C359" s="30">
        <v>858</v>
      </c>
      <c r="D359" s="29">
        <v>343</v>
      </c>
      <c r="E359" s="30">
        <v>876</v>
      </c>
      <c r="F359" s="31">
        <v>0</v>
      </c>
      <c r="G359" s="30">
        <v>0</v>
      </c>
    </row>
    <row r="360" spans="1:7" x14ac:dyDescent="0.25">
      <c r="A360" s="28" t="s">
        <v>228</v>
      </c>
      <c r="B360" s="29">
        <v>1329</v>
      </c>
      <c r="C360" s="30">
        <v>1066</v>
      </c>
      <c r="D360" s="29">
        <v>979</v>
      </c>
      <c r="E360" s="30">
        <v>1097</v>
      </c>
      <c r="F360" s="31">
        <v>211</v>
      </c>
      <c r="G360" s="30">
        <v>98</v>
      </c>
    </row>
    <row r="361" spans="1:7" x14ac:dyDescent="0.25">
      <c r="A361" s="28" t="s">
        <v>92</v>
      </c>
      <c r="B361" s="29">
        <v>8286</v>
      </c>
      <c r="C361" s="30">
        <v>12292</v>
      </c>
      <c r="D361" s="29">
        <v>5548</v>
      </c>
      <c r="E361" s="30">
        <v>7804</v>
      </c>
      <c r="F361" s="31">
        <v>980</v>
      </c>
      <c r="G361" s="30">
        <v>838</v>
      </c>
    </row>
    <row r="362" spans="1:7" x14ac:dyDescent="0.25">
      <c r="A362" s="28" t="s">
        <v>229</v>
      </c>
      <c r="B362" s="29">
        <v>4579</v>
      </c>
      <c r="C362" s="30">
        <v>5784</v>
      </c>
      <c r="D362" s="29">
        <v>3842</v>
      </c>
      <c r="E362" s="30">
        <v>5499</v>
      </c>
      <c r="F362" s="31">
        <v>664</v>
      </c>
      <c r="G362" s="30">
        <v>303</v>
      </c>
    </row>
    <row r="363" spans="1:7" ht="13" x14ac:dyDescent="0.25">
      <c r="A363" s="25" t="s">
        <v>98</v>
      </c>
      <c r="B363" s="32">
        <v>16132</v>
      </c>
      <c r="C363" s="33">
        <v>20535</v>
      </c>
      <c r="D363" s="32">
        <v>11577</v>
      </c>
      <c r="E363" s="33">
        <v>15579</v>
      </c>
      <c r="F363" s="34">
        <v>2646</v>
      </c>
      <c r="G363" s="33">
        <v>1239</v>
      </c>
    </row>
    <row r="364" spans="1:7" ht="13" x14ac:dyDescent="0.25">
      <c r="A364" s="25" t="s">
        <v>79</v>
      </c>
      <c r="B364" s="32">
        <v>17943</v>
      </c>
      <c r="C364" s="33">
        <v>22911</v>
      </c>
      <c r="D364" s="32">
        <v>12127</v>
      </c>
      <c r="E364" s="33">
        <v>17010</v>
      </c>
      <c r="F364" s="34">
        <v>2709</v>
      </c>
      <c r="G364" s="33">
        <v>1507</v>
      </c>
    </row>
    <row r="365" spans="1:7" ht="13" x14ac:dyDescent="0.25">
      <c r="A365" s="25" t="s">
        <v>230</v>
      </c>
      <c r="B365" s="32">
        <v>344972</v>
      </c>
      <c r="C365" s="33">
        <v>450994</v>
      </c>
      <c r="D365" s="32">
        <v>307142</v>
      </c>
      <c r="E365" s="33">
        <v>412019</v>
      </c>
      <c r="F365" s="34">
        <v>41331</v>
      </c>
      <c r="G365" s="33">
        <v>42427</v>
      </c>
    </row>
    <row r="366" spans="1:7" ht="13" x14ac:dyDescent="0.25">
      <c r="A366" s="25" t="s">
        <v>13</v>
      </c>
      <c r="B366" s="32">
        <v>359392</v>
      </c>
      <c r="C366" s="33">
        <v>482528</v>
      </c>
      <c r="D366" s="32">
        <v>320157</v>
      </c>
      <c r="E366" s="33">
        <v>442297</v>
      </c>
      <c r="F366" s="34">
        <v>42582</v>
      </c>
      <c r="G366" s="33">
        <v>43917</v>
      </c>
    </row>
    <row r="367" spans="1:7" ht="13" x14ac:dyDescent="0.25">
      <c r="A367" s="38" t="s">
        <v>231</v>
      </c>
      <c r="B367" s="39">
        <v>532825</v>
      </c>
      <c r="C367" s="40">
        <v>745116</v>
      </c>
      <c r="D367" s="39">
        <v>466760</v>
      </c>
      <c r="E367" s="40">
        <v>683310</v>
      </c>
      <c r="F367" s="41">
        <v>64942</v>
      </c>
      <c r="G367" s="40">
        <v>60950</v>
      </c>
    </row>
    <row r="369" spans="1:1" x14ac:dyDescent="0.25">
      <c r="A369" s="55" t="s">
        <v>250</v>
      </c>
    </row>
  </sheetData>
  <mergeCells count="8">
    <mergeCell ref="B4:C4"/>
    <mergeCell ref="D4:E4"/>
    <mergeCell ref="F4:G4"/>
    <mergeCell ref="A1:G1"/>
    <mergeCell ref="A2:G2"/>
    <mergeCell ref="B3:C3"/>
    <mergeCell ref="D3:E3"/>
    <mergeCell ref="F3:G3"/>
  </mergeCells>
  <printOptions gridLines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&amp;L    © Society of Indian Automobile Manufacturers (SIAM)&amp;RPage &amp;P of &amp;N</oddFooter>
  </headerFooter>
  <rowBreaks count="10" manualBreakCount="10">
    <brk id="39" max="16383" man="1"/>
    <brk id="74" max="16383" man="1"/>
    <brk id="107" max="16383" man="1"/>
    <brk id="141" max="16383" man="1"/>
    <brk id="174" max="16383" man="1"/>
    <brk id="206" max="16383" man="1"/>
    <brk id="241" max="16383" man="1"/>
    <brk id="274" max="16383" man="1"/>
    <brk id="302" max="16383" man="1"/>
    <brk id="3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 CY 22</vt:lpstr>
      <vt:lpstr>Summary - Dec 22</vt:lpstr>
      <vt:lpstr>Q3-(Oct-Dec-22)</vt:lpstr>
      <vt:lpstr>Report</vt:lpstr>
      <vt:lpstr>Report CVs</vt:lpstr>
      <vt:lpstr>Report!Print_Area</vt:lpstr>
      <vt:lpstr>Report!Print_Titles</vt:lpstr>
      <vt:lpstr>'Report CVs'!Print_Titles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2023-01-10T17:42:41Z</dcterms:created>
  <dcterms:modified xsi:type="dcterms:W3CDTF">2023-01-18T11:33:34Z</dcterms:modified>
</cp:coreProperties>
</file>