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hikha Tripathi\December_Files\"/>
    </mc:Choice>
  </mc:AlternateContent>
  <bookViews>
    <workbookView xWindow="0" yWindow="0" windowWidth="19200" windowHeight="7450"/>
  </bookViews>
  <sheets>
    <sheet name="Data " sheetId="15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AC39" i="15" l="1"/>
  <c r="S39" i="15"/>
  <c r="I56" i="15"/>
  <c r="D56" i="15" l="1"/>
  <c r="N39" i="15"/>
  <c r="I39" i="15"/>
  <c r="D39" i="15"/>
  <c r="AC11" i="15"/>
  <c r="X11" i="15"/>
  <c r="S11" i="15"/>
  <c r="N11" i="15"/>
  <c r="I11" i="15"/>
  <c r="D11" i="15"/>
  <c r="X43" i="15" l="1"/>
  <c r="X42" i="15"/>
  <c r="I3" i="23"/>
  <c r="X41" i="15"/>
  <c r="X40" i="15"/>
  <c r="X39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<sst xmlns="http://schemas.openxmlformats.org/spreadsheetml/2006/main" count="271" uniqueCount="49">
  <si>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</si>
  <si>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</si>
  <si>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</si>
  <si>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</si>
  <si>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</si>
  <si>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</si>
  <si>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</si>
  <si>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</si>
  <si>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</si>
  <si>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</si>
  <si>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</si>
  <si>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</si>
  <si>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</si>
  <si>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</si>
  <si>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</si>
  <si>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</si>
  <si>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</si>
  <si>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</si>
  <si>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</si>
  <si>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</si>
  <si>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</si>
  <si>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</si>
  <si>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</si>
  <si>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</si>
  <si>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</si>
  <si>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</si>
  <si>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</si>
  <si>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</si>
  <si>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</si>
  <si>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</si>
  <si>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</si>
  <si>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</si>
  <si>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</si>
  <si>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</si>
  <si>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</si>
  <si>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</si>
  <si>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</si>
  <si>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</si>
  <si>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</si>
  <si>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</si>
  <si>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</si>
  <si>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</si>
  <si>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</si>
  <si>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2021-22</t>
  </si>
  <si>
    <t>Q1</t>
  </si>
  <si>
    <t>Q2</t>
  </si>
  <si>
    <t>Q3</t>
  </si>
  <si>
    <t>Q4</t>
  </si>
  <si>
    <t>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</si>
</sst>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43" fontId="0" fillId="0" borderId="0" xfId="1" applyFont="1"/>
    <xf numFmtId="0" fontId="2" fillId="0" borderId="0" xfId="0" applyFont="1" applyAlignment="1"/>
    <xf numFmtId="164" fontId="0" fillId="2" borderId="0" xfId="1" applyNumberFormat="1" applyFont="1" applyFill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3-41F2-8564-115835476866}"/>
            </c:ext>
          </c:extLst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340432"/>
        <c:axId val="588334552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-5.3571428571428568E-2</c:v>
                </c:pt>
                <c:pt idx="3">
                  <c:v>2.8571428571428571E-2</c:v>
                </c:pt>
                <c:pt idx="4">
                  <c:v>0.27777777777777779</c:v>
                </c:pt>
                <c:pt idx="5">
                  <c:v>1.1494252873563218</c:v>
                </c:pt>
                <c:pt idx="6">
                  <c:v>0.34920634920634919</c:v>
                </c:pt>
                <c:pt idx="7">
                  <c:v>0.28358208955223879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334160"/>
        <c:axId val="588337688"/>
      </c:lineChart>
      <c:catAx>
        <c:axId val="588340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334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83345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340432"/>
        <c:crosses val="autoZero"/>
        <c:crossBetween val="between"/>
      </c:valAx>
      <c:catAx>
        <c:axId val="58833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8337688"/>
        <c:crosses val="autoZero"/>
        <c:auto val="1"/>
        <c:lblAlgn val="ctr"/>
        <c:lblOffset val="100"/>
        <c:noMultiLvlLbl val="0"/>
      </c:catAx>
      <c:valAx>
        <c:axId val="5883376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334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77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7E-4603-9F77-A30FF00A9949}"/>
            </c:ext>
          </c:extLst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702544"/>
        <c:axId val="645707640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0.93506493506493504</c:v>
                </c:pt>
                <c:pt idx="1">
                  <c:v>0.53953488372093028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06464"/>
        <c:axId val="645705288"/>
      </c:lineChart>
      <c:catAx>
        <c:axId val="6457025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7076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2544"/>
        <c:crosses val="autoZero"/>
        <c:crossBetween val="between"/>
      </c:valAx>
      <c:catAx>
        <c:axId val="64570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5705288"/>
        <c:crosses val="autoZero"/>
        <c:auto val="1"/>
        <c:lblAlgn val="ctr"/>
        <c:lblOffset val="100"/>
        <c:noMultiLvlLbl val="0"/>
      </c:catAx>
      <c:valAx>
        <c:axId val="645705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64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E4-4FCA-95B7-F59A819628FC}"/>
            </c:ext>
          </c:extLst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701760"/>
        <c:axId val="645705680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0.19230769230769232</c:v>
                </c:pt>
                <c:pt idx="3">
                  <c:v>7.9365079365079361E-2</c:v>
                </c:pt>
                <c:pt idx="4">
                  <c:v>0.35</c:v>
                </c:pt>
                <c:pt idx="5">
                  <c:v>0.31343283582089554</c:v>
                </c:pt>
                <c:pt idx="6">
                  <c:v>0.17808219178082191</c:v>
                </c:pt>
                <c:pt idx="7">
                  <c:v>0.27868852459016391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03720"/>
        <c:axId val="645702152"/>
      </c:lineChart>
      <c:catAx>
        <c:axId val="6457017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705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1760"/>
        <c:crosses val="autoZero"/>
        <c:crossBetween val="between"/>
      </c:valAx>
      <c:catAx>
        <c:axId val="645703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5702152"/>
        <c:crosses val="autoZero"/>
        <c:auto val="1"/>
        <c:lblAlgn val="ctr"/>
        <c:lblOffset val="100"/>
        <c:noMultiLvlLbl val="0"/>
      </c:catAx>
      <c:valAx>
        <c:axId val="6457021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37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61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DC-4293-8202-7CB31A931F8E}"/>
            </c:ext>
          </c:extLst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708424"/>
        <c:axId val="645703328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8.9285714285714288E-2</c:v>
                </c:pt>
                <c:pt idx="3">
                  <c:v>9.5238095238095233E-2</c:v>
                </c:pt>
                <c:pt idx="4">
                  <c:v>0.36065573770491804</c:v>
                </c:pt>
                <c:pt idx="5">
                  <c:v>0.22058823529411764</c:v>
                </c:pt>
                <c:pt idx="6">
                  <c:v>0.1891891891891892</c:v>
                </c:pt>
                <c:pt idx="7">
                  <c:v>0.16923076923076924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04112"/>
        <c:axId val="645704504"/>
      </c:lineChart>
      <c:catAx>
        <c:axId val="6457084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7033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8424"/>
        <c:crosses val="autoZero"/>
        <c:crossBetween val="between"/>
      </c:valAx>
      <c:catAx>
        <c:axId val="64570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5704504"/>
        <c:crosses val="autoZero"/>
        <c:auto val="1"/>
        <c:lblAlgn val="ctr"/>
        <c:lblOffset val="100"/>
        <c:noMultiLvlLbl val="0"/>
      </c:catAx>
      <c:valAx>
        <c:axId val="6457045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41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253</c:v>
                </c:pt>
                <c:pt idx="3">
                  <c:v>431</c:v>
                </c:pt>
                <c:pt idx="4">
                  <c:v>498</c:v>
                </c:pt>
                <c:pt idx="5">
                  <c:v>565</c:v>
                </c:pt>
                <c:pt idx="6">
                  <c:v>481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29-420E-B91F-70B64B8A4EC6}"/>
            </c:ext>
          </c:extLst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706856"/>
        <c:axId val="645701368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0.77865612648221338</c:v>
                </c:pt>
                <c:pt idx="3">
                  <c:v>0.28074245939675174</c:v>
                </c:pt>
                <c:pt idx="4">
                  <c:v>0.11044176706827309</c:v>
                </c:pt>
                <c:pt idx="5">
                  <c:v>6.3716814159292035E-2</c:v>
                </c:pt>
                <c:pt idx="6">
                  <c:v>6.8607068607068611E-2</c:v>
                </c:pt>
                <c:pt idx="7">
                  <c:v>0.51384615384615384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3264"/>
        <c:axId val="641913656"/>
      </c:lineChart>
      <c:catAx>
        <c:axId val="6457068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70136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6856"/>
        <c:crosses val="autoZero"/>
        <c:crossBetween val="between"/>
      </c:valAx>
      <c:catAx>
        <c:axId val="64191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1913656"/>
        <c:crosses val="autoZero"/>
        <c:auto val="1"/>
        <c:lblAlgn val="ctr"/>
        <c:lblOffset val="100"/>
        <c:noMultiLvlLbl val="0"/>
      </c:catAx>
      <c:valAx>
        <c:axId val="6419136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32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271</c:v>
                </c:pt>
                <c:pt idx="3">
                  <c:v>407</c:v>
                </c:pt>
                <c:pt idx="4">
                  <c:v>495</c:v>
                </c:pt>
                <c:pt idx="5">
                  <c:v>544</c:v>
                </c:pt>
                <c:pt idx="6">
                  <c:v>518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A9-400C-80D9-9112CC5F6AE0}"/>
            </c:ext>
          </c:extLst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910520"/>
        <c:axId val="641919536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0.6789667896678967</c:v>
                </c:pt>
                <c:pt idx="3">
                  <c:v>0.30221130221130221</c:v>
                </c:pt>
                <c:pt idx="4">
                  <c:v>0.1111111111111111</c:v>
                </c:pt>
                <c:pt idx="5">
                  <c:v>0.11764705882352941</c:v>
                </c:pt>
                <c:pt idx="6">
                  <c:v>4.633204633204633E-2</c:v>
                </c:pt>
                <c:pt idx="7">
                  <c:v>0.32326283987915405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7968"/>
        <c:axId val="641915616"/>
      </c:lineChart>
      <c:catAx>
        <c:axId val="641910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19195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0520"/>
        <c:crosses val="autoZero"/>
        <c:crossBetween val="between"/>
      </c:valAx>
      <c:catAx>
        <c:axId val="64191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1915616"/>
        <c:crosses val="autoZero"/>
        <c:auto val="1"/>
        <c:lblAlgn val="ctr"/>
        <c:lblOffset val="100"/>
        <c:noMultiLvlLbl val="0"/>
      </c:catAx>
      <c:valAx>
        <c:axId val="6419156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7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6-4FE8-BE8D-26EE7C76A21A}"/>
            </c:ext>
          </c:extLst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918360"/>
        <c:axId val="641916400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0.12441968430826369</c:v>
                </c:pt>
                <c:pt idx="3">
                  <c:v>-3.2706459525756335E-2</c:v>
                </c:pt>
                <c:pt idx="4">
                  <c:v>0.14298561151079137</c:v>
                </c:pt>
                <c:pt idx="5">
                  <c:v>0.10976594027441484</c:v>
                </c:pt>
                <c:pt idx="6">
                  <c:v>-9.7108969607116388E-2</c:v>
                </c:pt>
                <c:pt idx="7">
                  <c:v>7.4110671936758896E-2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2088"/>
        <c:axId val="641910912"/>
      </c:lineChart>
      <c:catAx>
        <c:axId val="6419183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19164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8360"/>
        <c:crosses val="autoZero"/>
        <c:crossBetween val="between"/>
      </c:valAx>
      <c:catAx>
        <c:axId val="641912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1910912"/>
        <c:crosses val="autoZero"/>
        <c:auto val="1"/>
        <c:lblAlgn val="ctr"/>
        <c:lblOffset val="100"/>
        <c:noMultiLvlLbl val="0"/>
      </c:catAx>
      <c:valAx>
        <c:axId val="6419109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20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27-4A9D-A527-74BA956FB2B4}"/>
            </c:ext>
          </c:extLst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918752"/>
        <c:axId val="641909344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0.10282074613284804</c:v>
                </c:pt>
                <c:pt idx="3">
                  <c:v>-3.3898305084745762E-3</c:v>
                </c:pt>
                <c:pt idx="4">
                  <c:v>9.630266552020636E-2</c:v>
                </c:pt>
                <c:pt idx="5">
                  <c:v>7.5058639562157942E-2</c:v>
                </c:pt>
                <c:pt idx="6">
                  <c:v>-5.6171470805617151E-2</c:v>
                </c:pt>
                <c:pt idx="7">
                  <c:v>1.6472868217054265E-2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9144"/>
        <c:axId val="641916792"/>
      </c:lineChart>
      <c:catAx>
        <c:axId val="641918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0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19093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8752"/>
        <c:crosses val="autoZero"/>
        <c:crossBetween val="between"/>
      </c:valAx>
      <c:catAx>
        <c:axId val="641919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1916792"/>
        <c:crosses val="autoZero"/>
        <c:auto val="1"/>
        <c:lblAlgn val="ctr"/>
        <c:lblOffset val="100"/>
        <c:noMultiLvlLbl val="0"/>
      </c:catAx>
      <c:valAx>
        <c:axId val="6419167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9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EF-4893-8CAF-C16BADD2B8A9}"/>
            </c:ext>
          </c:extLst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911304"/>
        <c:axId val="641920712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0.7</c:v>
                </c:pt>
                <c:pt idx="3">
                  <c:v>-0.33962264150943394</c:v>
                </c:pt>
                <c:pt idx="4">
                  <c:v>-0.36206896551724138</c:v>
                </c:pt>
                <c:pt idx="5">
                  <c:v>-0.33846153846153848</c:v>
                </c:pt>
                <c:pt idx="6">
                  <c:v>-0.359375</c:v>
                </c:pt>
                <c:pt idx="7">
                  <c:v>0.37931034482758619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20320"/>
        <c:axId val="641908560"/>
      </c:lineChart>
      <c:catAx>
        <c:axId val="6419113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20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19207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1304"/>
        <c:crosses val="autoZero"/>
        <c:crossBetween val="between"/>
      </c:valAx>
      <c:catAx>
        <c:axId val="64192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1908560"/>
        <c:crosses val="autoZero"/>
        <c:auto val="1"/>
        <c:lblAlgn val="ctr"/>
        <c:lblOffset val="100"/>
        <c:noMultiLvlLbl val="0"/>
      </c:catAx>
      <c:valAx>
        <c:axId val="6419085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203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2C-4E07-8B46-E144C343D0B5}"/>
            </c:ext>
          </c:extLst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910128"/>
        <c:axId val="641911696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2.7027027027027029E-2</c:v>
                </c:pt>
                <c:pt idx="3">
                  <c:v>-0.34</c:v>
                </c:pt>
                <c:pt idx="4">
                  <c:v>-0.30188679245283018</c:v>
                </c:pt>
                <c:pt idx="5">
                  <c:v>-0.22580645161290322</c:v>
                </c:pt>
                <c:pt idx="6">
                  <c:v>-0.19642857142857142</c:v>
                </c:pt>
                <c:pt idx="7">
                  <c:v>-0.18604651162790697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2480"/>
        <c:axId val="641912872"/>
      </c:lineChart>
      <c:catAx>
        <c:axId val="6419101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1911696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0128"/>
        <c:crosses val="autoZero"/>
        <c:crossBetween val="between"/>
      </c:valAx>
      <c:catAx>
        <c:axId val="64191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1912872"/>
        <c:crosses val="autoZero"/>
        <c:auto val="1"/>
        <c:lblAlgn val="ctr"/>
        <c:lblOffset val="100"/>
        <c:noMultiLvlLbl val="0"/>
      </c:catAx>
      <c:valAx>
        <c:axId val="6419128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124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6C-4351-82F8-EE973CFC1107}"/>
            </c:ext>
          </c:extLst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338080"/>
        <c:axId val="588339648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8.3333333333333329E-2</c:v>
                </c:pt>
                <c:pt idx="3">
                  <c:v>8.4848484848484854E-2</c:v>
                </c:pt>
                <c:pt idx="4">
                  <c:v>0.16312056737588654</c:v>
                </c:pt>
                <c:pt idx="5">
                  <c:v>0.74</c:v>
                </c:pt>
                <c:pt idx="6">
                  <c:v>0.33846153846153848</c:v>
                </c:pt>
                <c:pt idx="7">
                  <c:v>0.27480916030534353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636968"/>
        <c:axId val="593640496"/>
      </c:lineChart>
      <c:catAx>
        <c:axId val="5883380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33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8339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338080"/>
        <c:crosses val="autoZero"/>
        <c:crossBetween val="between"/>
      </c:valAx>
      <c:catAx>
        <c:axId val="593636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3640496"/>
        <c:crosses val="autoZero"/>
        <c:auto val="1"/>
        <c:lblAlgn val="ctr"/>
        <c:lblOffset val="100"/>
        <c:noMultiLvlLbl val="0"/>
      </c:catAx>
      <c:valAx>
        <c:axId val="5936404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36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26-487A-8ED1-1B0EF60A2A2D}"/>
            </c:ext>
          </c:extLst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637752"/>
        <c:axId val="452379256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80432"/>
        <c:axId val="452380824"/>
      </c:lineChart>
      <c:catAx>
        <c:axId val="593637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37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3792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37752"/>
        <c:crosses val="autoZero"/>
        <c:crossBetween val="between"/>
      </c:valAx>
      <c:catAx>
        <c:axId val="45238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2380824"/>
        <c:crosses val="autoZero"/>
        <c:auto val="1"/>
        <c:lblAlgn val="ctr"/>
        <c:lblOffset val="100"/>
        <c:noMultiLvlLbl val="0"/>
      </c:catAx>
      <c:valAx>
        <c:axId val="4523808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380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DC-4F46-8424-2296A513516C}"/>
            </c:ext>
          </c:extLst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52200"/>
        <c:axId val="402052592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26088"/>
        <c:axId val="458527264"/>
      </c:lineChart>
      <c:catAx>
        <c:axId val="40205220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05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0525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052200"/>
        <c:crosses val="autoZero"/>
        <c:crossBetween val="between"/>
      </c:valAx>
      <c:catAx>
        <c:axId val="458526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8527264"/>
        <c:crosses val="autoZero"/>
        <c:auto val="1"/>
        <c:lblAlgn val="ctr"/>
        <c:lblOffset val="100"/>
        <c:noMultiLvlLbl val="0"/>
      </c:catAx>
      <c:valAx>
        <c:axId val="4585272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260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130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EF-4F8C-AF96-0DAEA5DE4946}"/>
            </c:ext>
          </c:extLst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22352"/>
        <c:axId val="403131600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0.30508474576271188</c:v>
                </c:pt>
                <c:pt idx="3">
                  <c:v>0.11486486486486487</c:v>
                </c:pt>
                <c:pt idx="4">
                  <c:v>0.23846153846153847</c:v>
                </c:pt>
                <c:pt idx="5">
                  <c:v>0.66990291262135926</c:v>
                </c:pt>
                <c:pt idx="6">
                  <c:v>0.256198347107438</c:v>
                </c:pt>
                <c:pt idx="7">
                  <c:v>0.34426229508196721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76920"/>
        <c:axId val="645881232"/>
      </c:lineChart>
      <c:catAx>
        <c:axId val="1246223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13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16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622352"/>
        <c:crosses val="autoZero"/>
        <c:crossBetween val="between"/>
      </c:valAx>
      <c:catAx>
        <c:axId val="645876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5881232"/>
        <c:crosses val="autoZero"/>
        <c:auto val="1"/>
        <c:lblAlgn val="ctr"/>
        <c:lblOffset val="100"/>
        <c:noMultiLvlLbl val="0"/>
      </c:catAx>
      <c:valAx>
        <c:axId val="6458812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69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66-41B2-B9CC-BE14B1306559}"/>
            </c:ext>
          </c:extLst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877704"/>
        <c:axId val="645879664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0.29661016949152541</c:v>
                </c:pt>
                <c:pt idx="3">
                  <c:v>9.9290780141843976E-2</c:v>
                </c:pt>
                <c:pt idx="4">
                  <c:v>0.21212121212121213</c:v>
                </c:pt>
                <c:pt idx="5">
                  <c:v>0.62264150943396224</c:v>
                </c:pt>
                <c:pt idx="6">
                  <c:v>0.248</c:v>
                </c:pt>
                <c:pt idx="7">
                  <c:v>0.16806722689075632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80056"/>
        <c:axId val="645874176"/>
      </c:lineChart>
      <c:catAx>
        <c:axId val="645877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8796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7704"/>
        <c:crosses val="autoZero"/>
        <c:crossBetween val="between"/>
      </c:valAx>
      <c:catAx>
        <c:axId val="645880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5874176"/>
        <c:crosses val="autoZero"/>
        <c:auto val="1"/>
        <c:lblAlgn val="ctr"/>
        <c:lblOffset val="100"/>
        <c:noMultiLvlLbl val="0"/>
      </c:catAx>
      <c:valAx>
        <c:axId val="6458741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800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2-49B5-B6D0-3B19F2B5CE8F}"/>
            </c:ext>
          </c:extLst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D2-49B5-B6D0-3B19F2B5CE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878096"/>
        <c:axId val="645877312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1.1190476190476191</c:v>
                </c:pt>
                <c:pt idx="1">
                  <c:v>0.72727272727272729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78488"/>
        <c:axId val="645878880"/>
      </c:lineChart>
      <c:catAx>
        <c:axId val="6458780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8773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8096"/>
        <c:crosses val="autoZero"/>
        <c:crossBetween val="between"/>
      </c:valAx>
      <c:catAx>
        <c:axId val="645878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5878880"/>
        <c:crosses val="autoZero"/>
        <c:auto val="1"/>
        <c:lblAlgn val="ctr"/>
        <c:lblOffset val="100"/>
        <c:noMultiLvlLbl val="0"/>
      </c:catAx>
      <c:valAx>
        <c:axId val="6458788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8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29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7-4F84-A8E4-D3E00BCDC960}"/>
            </c:ext>
          </c:extLst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880448"/>
        <c:axId val="645880840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1.6206896551724137</c:v>
                </c:pt>
                <c:pt idx="1">
                  <c:v>0.73958333333333337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74568"/>
        <c:axId val="645874960"/>
      </c:lineChart>
      <c:catAx>
        <c:axId val="6458804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80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8808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80448"/>
        <c:crosses val="autoZero"/>
        <c:crossBetween val="between"/>
      </c:valAx>
      <c:catAx>
        <c:axId val="645874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5874960"/>
        <c:crosses val="autoZero"/>
        <c:auto val="1"/>
        <c:lblAlgn val="ctr"/>
        <c:lblOffset val="100"/>
        <c:noMultiLvlLbl val="0"/>
      </c:catAx>
      <c:valAx>
        <c:axId val="6458749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45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2-41AB-AF75-458177BDA2E3}"/>
            </c:ext>
          </c:extLst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875352"/>
        <c:axId val="645875744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0.76842105263157889</c:v>
                </c:pt>
                <c:pt idx="1">
                  <c:v>0.5112107623318386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08032"/>
        <c:axId val="645702936"/>
      </c:lineChart>
      <c:catAx>
        <c:axId val="6458753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8757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5352"/>
        <c:crosses val="autoZero"/>
        <c:crossBetween val="between"/>
      </c:valAx>
      <c:catAx>
        <c:axId val="64570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5702936"/>
        <c:crosses val="autoZero"/>
        <c:auto val="1"/>
        <c:lblAlgn val="ctr"/>
        <c:lblOffset val="100"/>
        <c:noMultiLvlLbl val="0"/>
      </c:catAx>
      <c:valAx>
        <c:axId val="6457029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08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tabSelected="1" topLeftCell="A33" workbookViewId="0">
      <selection activeCell="A59" sqref="A59"/>
    </sheetView>
  </sheetViews>
  <sheetFormatPr defaultRowHeight="12.5" x14ac:dyDescent="0.2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ht="13" x14ac:dyDescent="0.3">
      <c r="A1" s="11" t="s">
        <v>36</v>
      </c>
      <c r="S1">
        <v>1000</v>
      </c>
    </row>
    <row r="2" spans="1:29" ht="13" x14ac:dyDescent="0.3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ht="13" x14ac:dyDescent="0.3">
      <c r="B3" s="3" t="s">
        <v>43</v>
      </c>
      <c r="C3" s="3" t="s">
        <v>48</v>
      </c>
      <c r="D3" s="3" t="s">
        <v>12</v>
      </c>
      <c r="G3" s="3" t="s">
        <v>43</v>
      </c>
      <c r="H3" s="3" t="s">
        <v>48</v>
      </c>
      <c r="I3" s="3" t="s">
        <v>12</v>
      </c>
      <c r="L3" s="3" t="s">
        <v>43</v>
      </c>
      <c r="M3" s="3" t="s">
        <v>48</v>
      </c>
      <c r="N3" s="3" t="s">
        <v>12</v>
      </c>
      <c r="Q3" s="3" t="s">
        <v>43</v>
      </c>
      <c r="R3" s="3" t="s">
        <v>48</v>
      </c>
      <c r="S3" s="3" t="s">
        <v>12</v>
      </c>
      <c r="V3" s="3" t="s">
        <v>43</v>
      </c>
      <c r="W3" s="3" t="s">
        <v>48</v>
      </c>
      <c r="X3" s="3" t="s">
        <v>12</v>
      </c>
      <c r="AA3" s="3" t="s">
        <v>43</v>
      </c>
      <c r="AB3" s="3" t="s">
        <v>48</v>
      </c>
      <c r="AC3" s="3" t="s">
        <v>12</v>
      </c>
    </row>
    <row r="4" spans="1:29" x14ac:dyDescent="0.25">
      <c r="A4" t="s">
        <v>0</v>
      </c>
      <c r="B4" s="5">
        <v>167</v>
      </c>
      <c r="C4" s="5">
        <v>149</v>
      </c>
      <c r="D4" s="4">
        <f t="shared" ref="D4:D11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1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1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1" si="3">(R4-Q4)/Q4</f>
        <v>0</v>
      </c>
      <c r="U4" t="s">
        <v>0</v>
      </c>
      <c r="V4" s="5">
        <v>127</v>
      </c>
      <c r="W4" s="5">
        <v>147</v>
      </c>
      <c r="X4" s="4">
        <f t="shared" ref="X4:X11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1" si="5">(AB4-AA4)/AA4</f>
        <v>0.14285714285714285</v>
      </c>
    </row>
    <row r="5" spans="1:29" x14ac:dyDescent="0.25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5">
      <c r="A6" t="s">
        <v>2</v>
      </c>
      <c r="B6" s="5">
        <v>168</v>
      </c>
      <c r="C6" s="5">
        <v>159</v>
      </c>
      <c r="D6" s="4">
        <f t="shared" si="0"/>
        <v>-5.3571428571428568E-2</v>
      </c>
      <c r="F6" t="s">
        <v>2</v>
      </c>
      <c r="G6" s="5">
        <v>156</v>
      </c>
      <c r="H6" s="5">
        <v>169</v>
      </c>
      <c r="I6" s="4">
        <f t="shared" si="1"/>
        <v>8.3333333333333329E-2</v>
      </c>
      <c r="K6" t="s">
        <v>2</v>
      </c>
      <c r="L6" s="5">
        <v>10</v>
      </c>
      <c r="M6" s="5">
        <v>10</v>
      </c>
      <c r="N6" s="4">
        <f t="shared" si="2"/>
        <v>0</v>
      </c>
      <c r="P6" t="s">
        <v>2</v>
      </c>
      <c r="Q6" s="5">
        <v>10</v>
      </c>
      <c r="R6" s="5">
        <v>10</v>
      </c>
      <c r="S6" s="4">
        <f t="shared" si="3"/>
        <v>0</v>
      </c>
      <c r="U6" t="s">
        <v>2</v>
      </c>
      <c r="V6" s="5">
        <v>118</v>
      </c>
      <c r="W6" s="5">
        <v>154</v>
      </c>
      <c r="X6" s="4">
        <f t="shared" si="4"/>
        <v>0.30508474576271188</v>
      </c>
      <c r="Z6" t="s">
        <v>2</v>
      </c>
      <c r="AA6" s="5">
        <v>118</v>
      </c>
      <c r="AB6" s="5">
        <v>153</v>
      </c>
      <c r="AC6" s="4">
        <f t="shared" si="5"/>
        <v>0.29661016949152541</v>
      </c>
    </row>
    <row r="7" spans="1:29" x14ac:dyDescent="0.25">
      <c r="A7" t="s">
        <v>3</v>
      </c>
      <c r="B7" s="7">
        <v>175</v>
      </c>
      <c r="C7" s="7">
        <v>180</v>
      </c>
      <c r="D7" s="4">
        <f t="shared" si="0"/>
        <v>2.8571428571428571E-2</v>
      </c>
      <c r="F7" t="s">
        <v>3</v>
      </c>
      <c r="G7" s="6">
        <v>165</v>
      </c>
      <c r="H7" s="6">
        <v>179</v>
      </c>
      <c r="I7" s="4">
        <f t="shared" si="1"/>
        <v>8.4848484848484854E-2</v>
      </c>
      <c r="K7" t="s">
        <v>3</v>
      </c>
      <c r="L7" s="5">
        <v>10</v>
      </c>
      <c r="M7" s="5">
        <v>13</v>
      </c>
      <c r="N7" s="4">
        <f t="shared" si="2"/>
        <v>0.3</v>
      </c>
      <c r="P7" t="s">
        <v>3</v>
      </c>
      <c r="Q7" s="5">
        <v>10</v>
      </c>
      <c r="R7" s="5">
        <v>13</v>
      </c>
      <c r="S7" s="4">
        <f t="shared" si="3"/>
        <v>0.3</v>
      </c>
      <c r="U7" t="s">
        <v>3</v>
      </c>
      <c r="V7" s="5">
        <v>148</v>
      </c>
      <c r="W7" s="5">
        <v>165</v>
      </c>
      <c r="X7" s="4">
        <f t="shared" si="4"/>
        <v>0.11486486486486487</v>
      </c>
      <c r="Z7" t="s">
        <v>3</v>
      </c>
      <c r="AA7" s="5">
        <v>141</v>
      </c>
      <c r="AB7" s="5">
        <v>155</v>
      </c>
      <c r="AC7" s="4">
        <f t="shared" si="5"/>
        <v>9.9290780141843976E-2</v>
      </c>
    </row>
    <row r="8" spans="1:29" x14ac:dyDescent="0.25">
      <c r="A8" t="s">
        <v>4</v>
      </c>
      <c r="B8" s="5">
        <v>126</v>
      </c>
      <c r="C8" s="5">
        <v>161</v>
      </c>
      <c r="D8" s="4">
        <f t="shared" si="0"/>
        <v>0.27777777777777779</v>
      </c>
      <c r="F8" t="s">
        <v>4</v>
      </c>
      <c r="G8" s="6">
        <v>141</v>
      </c>
      <c r="H8" s="6">
        <v>164</v>
      </c>
      <c r="I8" s="4">
        <f t="shared" si="1"/>
        <v>0.16312056737588654</v>
      </c>
      <c r="K8" t="s">
        <v>4</v>
      </c>
      <c r="L8" s="5">
        <v>11</v>
      </c>
      <c r="M8" s="5">
        <v>12</v>
      </c>
      <c r="N8" s="4">
        <f t="shared" si="2"/>
        <v>9.0909090909090912E-2</v>
      </c>
      <c r="P8" t="s">
        <v>4</v>
      </c>
      <c r="Q8" s="5">
        <v>11</v>
      </c>
      <c r="R8" s="5">
        <v>12</v>
      </c>
      <c r="S8" s="4">
        <f t="shared" si="3"/>
        <v>9.0909090909090912E-2</v>
      </c>
      <c r="U8" t="s">
        <v>4</v>
      </c>
      <c r="V8" s="5">
        <v>130</v>
      </c>
      <c r="W8" s="5">
        <v>161</v>
      </c>
      <c r="X8" s="4">
        <f t="shared" si="4"/>
        <v>0.23846153846153847</v>
      </c>
      <c r="Z8" t="s">
        <v>4</v>
      </c>
      <c r="AA8" s="5">
        <v>132</v>
      </c>
      <c r="AB8" s="5">
        <v>160</v>
      </c>
      <c r="AC8" s="4">
        <f t="shared" si="5"/>
        <v>0.21212121212121213</v>
      </c>
    </row>
    <row r="9" spans="1:29" x14ac:dyDescent="0.25">
      <c r="A9" t="s">
        <v>5</v>
      </c>
      <c r="B9" s="5">
        <v>87</v>
      </c>
      <c r="C9" s="5">
        <v>187</v>
      </c>
      <c r="D9" s="4">
        <f t="shared" si="0"/>
        <v>1.1494252873563218</v>
      </c>
      <c r="F9" t="s">
        <v>5</v>
      </c>
      <c r="G9" s="5">
        <v>100</v>
      </c>
      <c r="H9" s="5">
        <v>174</v>
      </c>
      <c r="I9" s="4">
        <f t="shared" si="1"/>
        <v>0.74</v>
      </c>
      <c r="K9" t="s">
        <v>5</v>
      </c>
      <c r="L9" s="5">
        <v>8</v>
      </c>
      <c r="M9" s="5">
        <v>13</v>
      </c>
      <c r="N9" s="4">
        <f t="shared" si="2"/>
        <v>0.625</v>
      </c>
      <c r="P9" t="s">
        <v>5</v>
      </c>
      <c r="Q9" s="5">
        <v>8</v>
      </c>
      <c r="R9" s="5">
        <v>13</v>
      </c>
      <c r="S9" s="4">
        <f t="shared" si="3"/>
        <v>0.625</v>
      </c>
      <c r="U9" t="s">
        <v>5</v>
      </c>
      <c r="V9" s="5">
        <v>103</v>
      </c>
      <c r="W9" s="5">
        <v>172</v>
      </c>
      <c r="X9" s="4">
        <f t="shared" si="4"/>
        <v>0.66990291262135926</v>
      </c>
      <c r="Z9" t="s">
        <v>5</v>
      </c>
      <c r="AA9" s="5">
        <v>106</v>
      </c>
      <c r="AB9" s="5">
        <v>172</v>
      </c>
      <c r="AC9" s="4">
        <f t="shared" si="5"/>
        <v>0.62264150943396224</v>
      </c>
    </row>
    <row r="10" spans="1:29" x14ac:dyDescent="0.25">
      <c r="A10" t="s">
        <v>6</v>
      </c>
      <c r="B10" s="5">
        <v>126</v>
      </c>
      <c r="C10" s="5">
        <v>170</v>
      </c>
      <c r="D10" s="4">
        <f t="shared" si="0"/>
        <v>0.34920634920634919</v>
      </c>
      <c r="F10" t="s">
        <v>6</v>
      </c>
      <c r="G10" s="5">
        <v>130</v>
      </c>
      <c r="H10" s="5">
        <v>174</v>
      </c>
      <c r="I10" s="4">
        <f t="shared" si="1"/>
        <v>0.33846153846153848</v>
      </c>
      <c r="K10" t="s">
        <v>6</v>
      </c>
      <c r="L10" s="5">
        <v>11</v>
      </c>
      <c r="M10" s="5">
        <v>9</v>
      </c>
      <c r="N10" s="4">
        <f t="shared" si="2"/>
        <v>-0.18181818181818182</v>
      </c>
      <c r="P10" t="s">
        <v>6</v>
      </c>
      <c r="Q10" s="5">
        <v>11</v>
      </c>
      <c r="R10" s="5">
        <v>9</v>
      </c>
      <c r="S10" s="4">
        <f t="shared" si="3"/>
        <v>-0.18181818181818182</v>
      </c>
      <c r="U10" t="s">
        <v>6</v>
      </c>
      <c r="V10" s="5">
        <v>121</v>
      </c>
      <c r="W10" s="5">
        <v>152</v>
      </c>
      <c r="X10" s="4">
        <f t="shared" si="4"/>
        <v>0.256198347107438</v>
      </c>
      <c r="Z10" t="s">
        <v>6</v>
      </c>
      <c r="AA10" s="5">
        <v>125</v>
      </c>
      <c r="AB10" s="5">
        <v>156</v>
      </c>
      <c r="AC10" s="4">
        <f t="shared" si="5"/>
        <v>0.248</v>
      </c>
    </row>
    <row r="11" spans="1:29" x14ac:dyDescent="0.25">
      <c r="A11" t="s">
        <v>7</v>
      </c>
      <c r="B11" s="5">
        <v>134</v>
      </c>
      <c r="C11" s="5">
        <v>172</v>
      </c>
      <c r="D11" s="4">
        <f t="shared" si="0"/>
        <v>0.28358208955223879</v>
      </c>
      <c r="F11" t="s">
        <v>7</v>
      </c>
      <c r="G11" s="5">
        <v>131</v>
      </c>
      <c r="H11" s="5">
        <v>167</v>
      </c>
      <c r="I11" s="4">
        <f t="shared" si="1"/>
        <v>0.27480916030534353</v>
      </c>
      <c r="K11" t="s">
        <v>7</v>
      </c>
      <c r="L11" s="5">
        <v>10</v>
      </c>
      <c r="M11" s="5">
        <v>7</v>
      </c>
      <c r="N11" s="4">
        <f t="shared" si="2"/>
        <v>-0.3</v>
      </c>
      <c r="P11" t="s">
        <v>7</v>
      </c>
      <c r="Q11" s="5">
        <v>10</v>
      </c>
      <c r="R11" s="5">
        <v>7</v>
      </c>
      <c r="S11" s="4">
        <f t="shared" si="3"/>
        <v>-0.3</v>
      </c>
      <c r="U11" t="s">
        <v>7</v>
      </c>
      <c r="V11" s="5">
        <v>122</v>
      </c>
      <c r="W11" s="5">
        <v>164</v>
      </c>
      <c r="X11" s="4">
        <f t="shared" si="4"/>
        <v>0.34426229508196721</v>
      </c>
      <c r="Z11" t="s">
        <v>7</v>
      </c>
      <c r="AA11" s="5">
        <v>119</v>
      </c>
      <c r="AB11" s="5">
        <v>139</v>
      </c>
      <c r="AC11" s="4">
        <f t="shared" si="5"/>
        <v>0.16806722689075632</v>
      </c>
    </row>
    <row r="12" spans="1:29" x14ac:dyDescent="0.25">
      <c r="A12" t="s">
        <v>8</v>
      </c>
      <c r="B12" s="5">
        <v>155</v>
      </c>
      <c r="C12" s="5"/>
      <c r="D12" s="4"/>
      <c r="F12" t="s">
        <v>8</v>
      </c>
      <c r="G12" s="5">
        <v>150</v>
      </c>
      <c r="H12" s="5"/>
      <c r="I12" s="4"/>
      <c r="K12" t="s">
        <v>8</v>
      </c>
      <c r="L12" s="5">
        <v>9</v>
      </c>
      <c r="M12" s="5"/>
      <c r="N12" s="4"/>
      <c r="P12" t="s">
        <v>8</v>
      </c>
      <c r="Q12" s="5">
        <v>10</v>
      </c>
      <c r="R12" s="5"/>
      <c r="S12" s="4"/>
      <c r="U12" t="s">
        <v>8</v>
      </c>
      <c r="V12" s="5">
        <v>110</v>
      </c>
      <c r="W12" s="5"/>
      <c r="X12" s="4"/>
      <c r="Z12" t="s">
        <v>8</v>
      </c>
      <c r="AA12" s="5">
        <v>115</v>
      </c>
      <c r="AB12" s="5"/>
      <c r="AC12" s="4"/>
    </row>
    <row r="13" spans="1:29" x14ac:dyDescent="0.25">
      <c r="A13" t="s">
        <v>9</v>
      </c>
      <c r="B13" s="5">
        <v>159</v>
      </c>
      <c r="C13" s="5"/>
      <c r="D13" s="4"/>
      <c r="F13" t="s">
        <v>9</v>
      </c>
      <c r="G13" s="5">
        <v>152</v>
      </c>
      <c r="H13" s="5"/>
      <c r="I13" s="4"/>
      <c r="K13" t="s">
        <v>9</v>
      </c>
      <c r="L13" s="5">
        <v>11</v>
      </c>
      <c r="M13" s="5"/>
      <c r="N13" s="4"/>
      <c r="P13" t="s">
        <v>9</v>
      </c>
      <c r="Q13" s="5">
        <v>11</v>
      </c>
      <c r="R13" s="5"/>
      <c r="S13" s="4"/>
      <c r="U13" t="s">
        <v>9</v>
      </c>
      <c r="V13" s="5">
        <v>141</v>
      </c>
      <c r="W13" s="5"/>
      <c r="X13" s="4"/>
      <c r="Z13" t="s">
        <v>9</v>
      </c>
      <c r="AA13" s="5">
        <v>132</v>
      </c>
      <c r="AB13" s="5"/>
      <c r="AC13" s="4"/>
    </row>
    <row r="14" spans="1:29" x14ac:dyDescent="0.25">
      <c r="A14" t="s">
        <v>10</v>
      </c>
      <c r="B14" s="5">
        <v>170</v>
      </c>
      <c r="C14" s="5"/>
      <c r="D14" s="4"/>
      <c r="F14" t="s">
        <v>10</v>
      </c>
      <c r="G14" s="5">
        <v>167</v>
      </c>
      <c r="H14" s="5"/>
      <c r="I14" s="4"/>
      <c r="K14" t="s">
        <v>10</v>
      </c>
      <c r="L14" s="5">
        <v>9</v>
      </c>
      <c r="M14" s="5"/>
      <c r="N14" s="4"/>
      <c r="P14" t="s">
        <v>10</v>
      </c>
      <c r="Q14" s="5">
        <v>9</v>
      </c>
      <c r="R14" s="5"/>
      <c r="S14" s="4"/>
      <c r="U14" t="s">
        <v>10</v>
      </c>
      <c r="V14" s="5">
        <v>133</v>
      </c>
      <c r="W14" s="5"/>
      <c r="X14" s="4"/>
      <c r="Z14" t="s">
        <v>10</v>
      </c>
      <c r="AA14" s="5">
        <v>138</v>
      </c>
      <c r="AB14" s="5"/>
      <c r="AC14" s="4"/>
    </row>
    <row r="15" spans="1:29" x14ac:dyDescent="0.25">
      <c r="A15" t="s">
        <v>11</v>
      </c>
      <c r="B15" s="5">
        <v>168</v>
      </c>
      <c r="C15" s="5"/>
      <c r="D15" s="4"/>
      <c r="F15" t="s">
        <v>11</v>
      </c>
      <c r="G15" s="5">
        <v>178</v>
      </c>
      <c r="H15" s="5"/>
      <c r="I15" s="4"/>
      <c r="K15" t="s">
        <v>11</v>
      </c>
      <c r="L15" s="5">
        <v>10</v>
      </c>
      <c r="M15" s="5"/>
      <c r="N15" s="4"/>
      <c r="P15" t="s">
        <v>11</v>
      </c>
      <c r="Q15" s="5">
        <v>9</v>
      </c>
      <c r="R15" s="5"/>
      <c r="S15" s="4"/>
      <c r="U15" t="s">
        <v>11</v>
      </c>
      <c r="V15" s="5">
        <v>150</v>
      </c>
      <c r="W15" s="5"/>
      <c r="X15" s="4"/>
      <c r="Z15" t="s">
        <v>11</v>
      </c>
      <c r="AA15" s="5">
        <v>153</v>
      </c>
      <c r="AB15" s="5"/>
      <c r="AC15" s="4"/>
    </row>
    <row r="18" spans="1:29" ht="13" x14ac:dyDescent="0.25">
      <c r="D18" s="8"/>
      <c r="E18" s="8"/>
      <c r="H18" s="8"/>
      <c r="I18" s="8"/>
      <c r="J18" s="1"/>
    </row>
    <row r="20" spans="1:29" ht="13" x14ac:dyDescent="0.3">
      <c r="A20" s="2" t="s">
        <v>35</v>
      </c>
    </row>
    <row r="21" spans="1:29" ht="13" x14ac:dyDescent="0.3">
      <c r="A21" s="2" t="s">
        <v>15</v>
      </c>
      <c r="F21" s="2" t="s">
        <v>16</v>
      </c>
      <c r="K21" s="2" t="s">
        <v>17</v>
      </c>
      <c r="P21" s="2" t="s">
        <v>18</v>
      </c>
    </row>
    <row r="22" spans="1:29" ht="13" x14ac:dyDescent="0.3">
      <c r="B22" s="3" t="s">
        <v>43</v>
      </c>
      <c r="C22" s="3" t="s">
        <v>48</v>
      </c>
      <c r="D22" s="3" t="s">
        <v>12</v>
      </c>
      <c r="G22" s="3" t="s">
        <v>43</v>
      </c>
      <c r="H22" s="3" t="s">
        <v>48</v>
      </c>
      <c r="I22" s="3" t="s">
        <v>12</v>
      </c>
      <c r="L22" s="3" t="s">
        <v>43</v>
      </c>
      <c r="M22" s="3" t="s">
        <v>48</v>
      </c>
      <c r="N22" s="3" t="s">
        <v>12</v>
      </c>
      <c r="Q22" s="3" t="s">
        <v>43</v>
      </c>
      <c r="R22" s="3" t="s">
        <v>48</v>
      </c>
      <c r="S22" s="3" t="s">
        <v>12</v>
      </c>
    </row>
    <row r="23" spans="1:29" x14ac:dyDescent="0.25">
      <c r="A23" t="s">
        <v>44</v>
      </c>
      <c r="B23" s="5">
        <v>42</v>
      </c>
      <c r="C23" s="5">
        <v>89</v>
      </c>
      <c r="D23" s="4">
        <f t="shared" ref="D23:D26" si="6">(C23-B23)/B23</f>
        <v>1.1190476190476191</v>
      </c>
      <c r="F23" t="s">
        <v>44</v>
      </c>
      <c r="G23" s="5">
        <v>29</v>
      </c>
      <c r="H23" s="5">
        <v>76</v>
      </c>
      <c r="I23" s="4">
        <f t="shared" ref="I23:I26" si="7">(H23-G23)/G23</f>
        <v>1.6206896551724137</v>
      </c>
      <c r="K23" t="s">
        <v>44</v>
      </c>
      <c r="L23" s="5">
        <v>95</v>
      </c>
      <c r="M23" s="5">
        <v>168</v>
      </c>
      <c r="N23" s="4">
        <f t="shared" ref="N23:N26" si="8">(M23-L23)/L23</f>
        <v>0.76842105263157889</v>
      </c>
      <c r="P23" t="s">
        <v>44</v>
      </c>
      <c r="Q23" s="5">
        <v>77</v>
      </c>
      <c r="R23" s="5">
        <v>149</v>
      </c>
      <c r="S23" s="4">
        <f t="shared" ref="S23:S26" si="9">(R23-Q23)/Q23</f>
        <v>0.93506493506493504</v>
      </c>
    </row>
    <row r="24" spans="1:29" x14ac:dyDescent="0.25">
      <c r="A24" t="s">
        <v>45</v>
      </c>
      <c r="B24" s="5">
        <v>99</v>
      </c>
      <c r="C24" s="5">
        <v>171</v>
      </c>
      <c r="D24" s="4">
        <f t="shared" si="6"/>
        <v>0.72727272727272729</v>
      </c>
      <c r="F24" t="s">
        <v>45</v>
      </c>
      <c r="G24" s="5">
        <v>96</v>
      </c>
      <c r="H24" s="5">
        <v>167</v>
      </c>
      <c r="I24" s="4">
        <f t="shared" si="7"/>
        <v>0.73958333333333337</v>
      </c>
      <c r="K24" t="s">
        <v>45</v>
      </c>
      <c r="L24" s="5">
        <v>223</v>
      </c>
      <c r="M24" s="5">
        <v>337</v>
      </c>
      <c r="N24" s="4">
        <f t="shared" si="8"/>
        <v>0.5112107623318386</v>
      </c>
      <c r="P24" t="s">
        <v>45</v>
      </c>
      <c r="Q24" s="5">
        <v>215</v>
      </c>
      <c r="R24" s="5">
        <v>331</v>
      </c>
      <c r="S24" s="4">
        <f t="shared" si="9"/>
        <v>0.53953488372093028</v>
      </c>
    </row>
    <row r="25" spans="1:29" x14ac:dyDescent="0.25">
      <c r="A25" t="s">
        <v>46</v>
      </c>
      <c r="B25" s="5">
        <v>173</v>
      </c>
      <c r="C25" s="5"/>
      <c r="D25" s="4">
        <f t="shared" si="6"/>
        <v>-1</v>
      </c>
      <c r="F25" t="s">
        <v>46</v>
      </c>
      <c r="G25" s="5">
        <v>169</v>
      </c>
      <c r="H25" s="5"/>
      <c r="I25" s="4">
        <f t="shared" si="7"/>
        <v>-1</v>
      </c>
      <c r="K25" t="s">
        <v>46</v>
      </c>
      <c r="L25" s="5">
        <v>359</v>
      </c>
      <c r="M25" s="5"/>
      <c r="N25" s="4">
        <f t="shared" si="8"/>
        <v>-1</v>
      </c>
      <c r="P25" t="s">
        <v>46</v>
      </c>
      <c r="Q25" s="5">
        <v>363</v>
      </c>
      <c r="R25" s="5"/>
      <c r="S25" s="4">
        <f t="shared" si="9"/>
        <v>-1</v>
      </c>
    </row>
    <row r="26" spans="1:29" x14ac:dyDescent="0.25">
      <c r="A26" t="s">
        <v>47</v>
      </c>
      <c r="B26" s="5">
        <v>272</v>
      </c>
      <c r="C26" s="5"/>
      <c r="D26" s="4">
        <f t="shared" si="6"/>
        <v>-1</v>
      </c>
      <c r="F26" t="s">
        <v>47</v>
      </c>
      <c r="G26" s="5">
        <v>273</v>
      </c>
      <c r="H26" s="5"/>
      <c r="I26" s="4">
        <f t="shared" si="7"/>
        <v>-1</v>
      </c>
      <c r="K26" t="s">
        <v>47</v>
      </c>
      <c r="L26" s="5">
        <v>533</v>
      </c>
      <c r="M26" s="5"/>
      <c r="N26" s="4">
        <f t="shared" si="8"/>
        <v>-1</v>
      </c>
      <c r="P26" t="s">
        <v>47</v>
      </c>
      <c r="Q26" s="5">
        <v>536</v>
      </c>
      <c r="R26" s="5"/>
      <c r="S26" s="4">
        <f t="shared" si="9"/>
        <v>-1</v>
      </c>
    </row>
    <row r="27" spans="1:29" x14ac:dyDescent="0.25">
      <c r="B27" s="5"/>
      <c r="C27" s="5"/>
    </row>
    <row r="29" spans="1:29" ht="13" x14ac:dyDescent="0.3">
      <c r="A29" s="2" t="s">
        <v>34</v>
      </c>
    </row>
    <row r="30" spans="1:29" ht="13" x14ac:dyDescent="0.3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ht="13" x14ac:dyDescent="0.3">
      <c r="B31" s="3" t="s">
        <v>43</v>
      </c>
      <c r="C31" s="3" t="s">
        <v>48</v>
      </c>
      <c r="D31" s="3" t="s">
        <v>12</v>
      </c>
      <c r="G31" s="3" t="s">
        <v>43</v>
      </c>
      <c r="H31" s="3" t="s">
        <v>48</v>
      </c>
      <c r="I31" s="3" t="s">
        <v>12</v>
      </c>
      <c r="L31" s="3" t="s">
        <v>43</v>
      </c>
      <c r="M31" s="3" t="s">
        <v>48</v>
      </c>
      <c r="N31" s="3" t="s">
        <v>12</v>
      </c>
      <c r="Q31" s="3" t="s">
        <v>43</v>
      </c>
      <c r="R31" s="3" t="s">
        <v>48</v>
      </c>
      <c r="S31" s="3" t="s">
        <v>12</v>
      </c>
      <c r="V31" s="3" t="s">
        <v>43</v>
      </c>
      <c r="W31" s="3" t="s">
        <v>48</v>
      </c>
      <c r="X31" s="3" t="s">
        <v>12</v>
      </c>
      <c r="AA31" s="3" t="s">
        <v>43</v>
      </c>
      <c r="AB31" s="3" t="s">
        <v>48</v>
      </c>
      <c r="AC31" s="3" t="s">
        <v>12</v>
      </c>
    </row>
    <row r="32" spans="1:29" x14ac:dyDescent="0.25">
      <c r="A32" t="s">
        <v>0</v>
      </c>
      <c r="B32" s="5">
        <v>368</v>
      </c>
      <c r="C32" s="5">
        <v>395</v>
      </c>
      <c r="D32" s="4">
        <f t="shared" ref="D32:D39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39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39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39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3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39" si="15">(AB32-AA32)/AA32</f>
        <v>0.39285714285714285</v>
      </c>
    </row>
    <row r="33" spans="1:29" x14ac:dyDescent="0.25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5">
      <c r="A34" t="s">
        <v>2</v>
      </c>
      <c r="B34" s="5">
        <v>253</v>
      </c>
      <c r="C34" s="5">
        <v>450</v>
      </c>
      <c r="D34" s="4">
        <f t="shared" si="10"/>
        <v>0.77865612648221338</v>
      </c>
      <c r="F34" t="s">
        <v>2</v>
      </c>
      <c r="G34" s="5">
        <v>271</v>
      </c>
      <c r="H34" s="5">
        <v>455</v>
      </c>
      <c r="I34" s="4">
        <f t="shared" si="11"/>
        <v>0.6789667896678967</v>
      </c>
      <c r="K34" t="s">
        <v>2</v>
      </c>
      <c r="L34" s="5">
        <v>1077</v>
      </c>
      <c r="M34" s="5">
        <v>1211</v>
      </c>
      <c r="N34" s="4">
        <f t="shared" si="12"/>
        <v>0.12441968430826369</v>
      </c>
      <c r="P34" t="s">
        <v>2</v>
      </c>
      <c r="Q34" s="5">
        <v>1099</v>
      </c>
      <c r="R34" s="5">
        <v>1212</v>
      </c>
      <c r="S34" s="4">
        <f t="shared" si="13"/>
        <v>0.10282074613284804</v>
      </c>
      <c r="U34" t="s">
        <v>2</v>
      </c>
      <c r="V34" s="5">
        <v>20</v>
      </c>
      <c r="W34" s="5">
        <v>34</v>
      </c>
      <c r="X34" s="4">
        <f t="shared" si="14"/>
        <v>0.7</v>
      </c>
      <c r="Z34" t="s">
        <v>2</v>
      </c>
      <c r="AA34" s="5">
        <v>37</v>
      </c>
      <c r="AB34" s="5">
        <v>38</v>
      </c>
      <c r="AC34" s="4">
        <f t="shared" si="15"/>
        <v>2.7027027027027029E-2</v>
      </c>
    </row>
    <row r="35" spans="1:29" x14ac:dyDescent="0.25">
      <c r="A35" t="s">
        <v>3</v>
      </c>
      <c r="B35" s="5">
        <v>431</v>
      </c>
      <c r="C35" s="5">
        <v>552</v>
      </c>
      <c r="D35" s="4">
        <f t="shared" si="10"/>
        <v>0.28074245939675174</v>
      </c>
      <c r="F35" t="s">
        <v>3</v>
      </c>
      <c r="G35" s="5">
        <v>407</v>
      </c>
      <c r="H35" s="5">
        <v>530</v>
      </c>
      <c r="I35" s="4">
        <f t="shared" si="11"/>
        <v>0.30221130221130221</v>
      </c>
      <c r="K35" t="s">
        <v>3</v>
      </c>
      <c r="L35" s="5">
        <v>1223</v>
      </c>
      <c r="M35" s="5">
        <v>1183</v>
      </c>
      <c r="N35" s="4">
        <f t="shared" si="12"/>
        <v>-3.2706459525756335E-2</v>
      </c>
      <c r="P35" t="s">
        <v>3</v>
      </c>
      <c r="Q35" s="5">
        <v>1180</v>
      </c>
      <c r="R35" s="5">
        <v>1176</v>
      </c>
      <c r="S35" s="4">
        <f t="shared" si="13"/>
        <v>-3.3898305084745762E-3</v>
      </c>
      <c r="U35" t="s">
        <v>3</v>
      </c>
      <c r="V35" s="5">
        <v>53</v>
      </c>
      <c r="W35" s="5">
        <v>35</v>
      </c>
      <c r="X35" s="4">
        <f t="shared" si="14"/>
        <v>-0.33962264150943394</v>
      </c>
      <c r="Z35" t="s">
        <v>3</v>
      </c>
      <c r="AA35" s="5">
        <v>50</v>
      </c>
      <c r="AB35" s="5">
        <v>33</v>
      </c>
      <c r="AC35" s="4">
        <f t="shared" si="15"/>
        <v>-0.34</v>
      </c>
    </row>
    <row r="36" spans="1:29" x14ac:dyDescent="0.25">
      <c r="A36" t="s">
        <v>4</v>
      </c>
      <c r="B36" s="5">
        <v>498</v>
      </c>
      <c r="C36" s="5">
        <v>553</v>
      </c>
      <c r="D36" s="4">
        <f t="shared" si="10"/>
        <v>0.11044176706827309</v>
      </c>
      <c r="F36" t="s">
        <v>4</v>
      </c>
      <c r="G36" s="5">
        <v>495</v>
      </c>
      <c r="H36" s="5">
        <v>550</v>
      </c>
      <c r="I36" s="4">
        <f t="shared" si="11"/>
        <v>0.1111111111111111</v>
      </c>
      <c r="K36" t="s">
        <v>4</v>
      </c>
      <c r="L36" s="5">
        <v>1112</v>
      </c>
      <c r="M36" s="5">
        <v>1271</v>
      </c>
      <c r="N36" s="4">
        <f t="shared" si="12"/>
        <v>0.14298561151079137</v>
      </c>
      <c r="P36" t="s">
        <v>4</v>
      </c>
      <c r="Q36" s="5">
        <v>1163</v>
      </c>
      <c r="R36" s="5">
        <v>1275</v>
      </c>
      <c r="S36" s="4">
        <f t="shared" si="13"/>
        <v>9.630266552020636E-2</v>
      </c>
      <c r="U36" t="s">
        <v>4</v>
      </c>
      <c r="V36" s="5">
        <v>58</v>
      </c>
      <c r="W36" s="5">
        <v>37</v>
      </c>
      <c r="X36" s="4">
        <f t="shared" si="14"/>
        <v>-0.36206896551724138</v>
      </c>
      <c r="Z36" t="s">
        <v>4</v>
      </c>
      <c r="AA36" s="5">
        <v>53</v>
      </c>
      <c r="AB36" s="5">
        <v>37</v>
      </c>
      <c r="AC36" s="4">
        <f t="shared" si="15"/>
        <v>-0.30188679245283018</v>
      </c>
    </row>
    <row r="37" spans="1:29" x14ac:dyDescent="0.25">
      <c r="A37" t="s">
        <v>5</v>
      </c>
      <c r="B37" s="5">
        <v>565</v>
      </c>
      <c r="C37" s="5">
        <v>601</v>
      </c>
      <c r="D37" s="4">
        <f t="shared" si="10"/>
        <v>6.3716814159292035E-2</v>
      </c>
      <c r="F37" t="s">
        <v>5</v>
      </c>
      <c r="G37" s="5">
        <v>544</v>
      </c>
      <c r="H37" s="5">
        <v>608</v>
      </c>
      <c r="I37" s="4">
        <f t="shared" si="11"/>
        <v>0.11764705882352941</v>
      </c>
      <c r="K37" t="s">
        <v>5</v>
      </c>
      <c r="L37" s="5">
        <v>1239</v>
      </c>
      <c r="M37" s="5">
        <v>1375</v>
      </c>
      <c r="N37" s="4">
        <f t="shared" si="12"/>
        <v>0.10976594027441484</v>
      </c>
      <c r="P37" t="s">
        <v>5</v>
      </c>
      <c r="Q37" s="5">
        <v>1279</v>
      </c>
      <c r="R37" s="5">
        <v>1375</v>
      </c>
      <c r="S37" s="4">
        <f t="shared" si="13"/>
        <v>7.5058639562157942E-2</v>
      </c>
      <c r="U37" t="s">
        <v>5</v>
      </c>
      <c r="V37" s="5">
        <v>65</v>
      </c>
      <c r="W37" s="5">
        <v>43</v>
      </c>
      <c r="X37" s="4">
        <f t="shared" si="14"/>
        <v>-0.33846153846153848</v>
      </c>
      <c r="Z37" t="s">
        <v>5</v>
      </c>
      <c r="AA37" s="5">
        <v>62</v>
      </c>
      <c r="AB37" s="5">
        <v>48</v>
      </c>
      <c r="AC37" s="4">
        <f t="shared" si="15"/>
        <v>-0.22580645161290322</v>
      </c>
    </row>
    <row r="38" spans="1:29" x14ac:dyDescent="0.25">
      <c r="A38" t="s">
        <v>6</v>
      </c>
      <c r="B38" s="12">
        <v>481</v>
      </c>
      <c r="C38" s="5">
        <v>514</v>
      </c>
      <c r="D38" s="4">
        <f t="shared" si="10"/>
        <v>6.8607068607068611E-2</v>
      </c>
      <c r="F38" t="s">
        <v>6</v>
      </c>
      <c r="G38" s="12">
        <v>518</v>
      </c>
      <c r="H38" s="5">
        <v>542</v>
      </c>
      <c r="I38" s="4">
        <f t="shared" si="11"/>
        <v>4.633204633204633E-2</v>
      </c>
      <c r="K38" t="s">
        <v>6</v>
      </c>
      <c r="L38" s="5">
        <v>1349</v>
      </c>
      <c r="M38" s="5">
        <v>1218</v>
      </c>
      <c r="N38" s="4">
        <f t="shared" si="12"/>
        <v>-9.7108969607116388E-2</v>
      </c>
      <c r="P38" t="s">
        <v>6</v>
      </c>
      <c r="Q38" s="5">
        <v>1353</v>
      </c>
      <c r="R38" s="5">
        <v>1277</v>
      </c>
      <c r="S38" s="4">
        <f t="shared" si="13"/>
        <v>-5.6171470805617151E-2</v>
      </c>
      <c r="U38" t="s">
        <v>6</v>
      </c>
      <c r="V38" s="5">
        <v>64</v>
      </c>
      <c r="W38" s="5">
        <v>41</v>
      </c>
      <c r="X38" s="4">
        <f t="shared" si="14"/>
        <v>-0.359375</v>
      </c>
      <c r="Z38" t="s">
        <v>6</v>
      </c>
      <c r="AA38" s="5">
        <v>56</v>
      </c>
      <c r="AB38" s="5">
        <v>45</v>
      </c>
      <c r="AC38" s="4">
        <f t="shared" si="15"/>
        <v>-0.19642857142857142</v>
      </c>
    </row>
    <row r="39" spans="1:29" x14ac:dyDescent="0.25">
      <c r="A39" t="s">
        <v>7</v>
      </c>
      <c r="B39" s="5">
        <v>325</v>
      </c>
      <c r="C39" s="5">
        <v>492</v>
      </c>
      <c r="D39" s="4">
        <f t="shared" si="10"/>
        <v>0.51384615384615384</v>
      </c>
      <c r="F39" t="s">
        <v>7</v>
      </c>
      <c r="G39" s="5">
        <v>331</v>
      </c>
      <c r="H39" s="5">
        <v>438</v>
      </c>
      <c r="I39" s="4">
        <f t="shared" si="11"/>
        <v>0.32326283987915405</v>
      </c>
      <c r="K39" t="s">
        <v>7</v>
      </c>
      <c r="L39" s="5">
        <v>1012</v>
      </c>
      <c r="M39" s="5">
        <v>1087</v>
      </c>
      <c r="N39" s="4">
        <f t="shared" si="12"/>
        <v>7.4110671936758896E-2</v>
      </c>
      <c r="P39" t="s">
        <v>7</v>
      </c>
      <c r="Q39" s="5">
        <v>1032</v>
      </c>
      <c r="R39" s="5">
        <v>1049</v>
      </c>
      <c r="S39" s="4">
        <f t="shared" si="13"/>
        <v>1.6472868217054265E-2</v>
      </c>
      <c r="U39" t="s">
        <v>7</v>
      </c>
      <c r="V39" s="5">
        <v>29</v>
      </c>
      <c r="W39" s="5">
        <v>40</v>
      </c>
      <c r="X39" s="4">
        <f t="shared" si="14"/>
        <v>0.37931034482758619</v>
      </c>
      <c r="Z39" t="s">
        <v>7</v>
      </c>
      <c r="AA39" s="5">
        <v>43</v>
      </c>
      <c r="AB39" s="5">
        <v>35</v>
      </c>
      <c r="AC39" s="4">
        <f t="shared" si="15"/>
        <v>-0.18604651162790697</v>
      </c>
    </row>
    <row r="40" spans="1:29" x14ac:dyDescent="0.25">
      <c r="A40" t="s">
        <v>8</v>
      </c>
      <c r="B40" s="5">
        <v>243</v>
      </c>
      <c r="C40" s="5"/>
      <c r="D40" s="4"/>
      <c r="F40" t="s">
        <v>8</v>
      </c>
      <c r="G40" s="5">
        <v>168</v>
      </c>
      <c r="H40" s="5"/>
      <c r="I40" s="4"/>
      <c r="K40" t="s">
        <v>8</v>
      </c>
      <c r="L40" s="5">
        <v>1029</v>
      </c>
      <c r="M40" s="5"/>
      <c r="N40" s="4"/>
      <c r="P40" t="s">
        <v>8</v>
      </c>
      <c r="Q40" s="5">
        <v>1069</v>
      </c>
      <c r="R40" s="5"/>
      <c r="S40" s="4"/>
      <c r="U40" t="s">
        <v>8</v>
      </c>
      <c r="V40" s="5">
        <v>25</v>
      </c>
      <c r="W40" s="5"/>
      <c r="X40" s="4">
        <f t="shared" si="14"/>
        <v>-1</v>
      </c>
      <c r="Z40" t="s">
        <v>8</v>
      </c>
      <c r="AA40" s="5">
        <v>34</v>
      </c>
      <c r="AB40" s="5"/>
      <c r="AC40" s="4"/>
    </row>
    <row r="41" spans="1:29" x14ac:dyDescent="0.25">
      <c r="A41" t="s">
        <v>9</v>
      </c>
      <c r="B41" s="5">
        <v>371</v>
      </c>
      <c r="C41" s="5"/>
      <c r="D41" s="4"/>
      <c r="F41" t="s">
        <v>9</v>
      </c>
      <c r="G41" s="5">
        <v>382</v>
      </c>
      <c r="H41" s="5"/>
      <c r="I41" s="4"/>
      <c r="K41" t="s">
        <v>9</v>
      </c>
      <c r="L41" s="5">
        <v>1069</v>
      </c>
      <c r="M41" s="5"/>
      <c r="N41" s="4"/>
      <c r="P41" t="s">
        <v>9</v>
      </c>
      <c r="Q41" s="5">
        <v>1085</v>
      </c>
      <c r="R41" s="5"/>
      <c r="S41" s="4"/>
      <c r="U41" t="s">
        <v>9</v>
      </c>
      <c r="V41" s="5">
        <v>42</v>
      </c>
      <c r="W41" s="5"/>
      <c r="X41" s="4">
        <f t="shared" si="14"/>
        <v>-1</v>
      </c>
      <c r="Z41" t="s">
        <v>9</v>
      </c>
      <c r="AA41" s="5">
        <v>36</v>
      </c>
      <c r="AB41" s="5"/>
      <c r="AC41" s="9"/>
    </row>
    <row r="42" spans="1:29" x14ac:dyDescent="0.25">
      <c r="A42" t="s">
        <v>10</v>
      </c>
      <c r="B42" s="5">
        <v>382</v>
      </c>
      <c r="C42" s="5"/>
      <c r="D42" s="4"/>
      <c r="F42" t="s">
        <v>10</v>
      </c>
      <c r="G42" s="5">
        <v>369</v>
      </c>
      <c r="H42" s="5"/>
      <c r="I42" s="4"/>
      <c r="K42" t="s">
        <v>10</v>
      </c>
      <c r="L42" s="5">
        <v>998</v>
      </c>
      <c r="M42" s="5"/>
      <c r="N42" s="4"/>
      <c r="P42" t="s">
        <v>10</v>
      </c>
      <c r="Q42" s="5">
        <v>1007</v>
      </c>
      <c r="R42" s="5"/>
      <c r="S42" s="4"/>
      <c r="U42" t="s">
        <v>10</v>
      </c>
      <c r="V42" s="5">
        <v>38</v>
      </c>
      <c r="W42" s="5"/>
      <c r="X42" s="4">
        <f t="shared" si="14"/>
        <v>-1</v>
      </c>
      <c r="Z42" t="s">
        <v>10</v>
      </c>
      <c r="AA42" s="5">
        <v>37</v>
      </c>
      <c r="AB42" s="5"/>
      <c r="AC42" s="9"/>
    </row>
    <row r="43" spans="1:29" x14ac:dyDescent="0.25">
      <c r="A43" t="s">
        <v>11</v>
      </c>
      <c r="B43" s="5">
        <v>391</v>
      </c>
      <c r="C43" s="5"/>
      <c r="D43" s="4"/>
      <c r="F43" t="s">
        <v>11</v>
      </c>
      <c r="G43" s="5">
        <v>382</v>
      </c>
      <c r="H43" s="5"/>
      <c r="I43" s="4"/>
      <c r="K43" t="s">
        <v>11</v>
      </c>
      <c r="L43" s="5">
        <v>1135</v>
      </c>
      <c r="M43" s="5"/>
      <c r="N43" s="4"/>
      <c r="P43" t="s">
        <v>11</v>
      </c>
      <c r="Q43" s="5">
        <v>1116</v>
      </c>
      <c r="R43" s="5"/>
      <c r="S43" s="4"/>
      <c r="U43" t="s">
        <v>11</v>
      </c>
      <c r="V43" s="5">
        <v>35</v>
      </c>
      <c r="W43" s="5"/>
      <c r="X43" s="4">
        <f t="shared" si="14"/>
        <v>-1</v>
      </c>
      <c r="Z43" t="s">
        <v>11</v>
      </c>
      <c r="AA43" s="5">
        <v>38</v>
      </c>
      <c r="AB43" s="5"/>
      <c r="AC43" s="9"/>
    </row>
    <row r="46" spans="1:29" ht="13" x14ac:dyDescent="0.3">
      <c r="A46" s="2" t="s">
        <v>33</v>
      </c>
    </row>
    <row r="47" spans="1:29" ht="13" x14ac:dyDescent="0.3">
      <c r="A47" s="2" t="s">
        <v>25</v>
      </c>
      <c r="F47" s="2" t="s">
        <v>26</v>
      </c>
    </row>
    <row r="48" spans="1:29" ht="13" x14ac:dyDescent="0.3">
      <c r="B48" s="3" t="s">
        <v>43</v>
      </c>
      <c r="C48" s="3" t="s">
        <v>48</v>
      </c>
      <c r="D48" s="3" t="s">
        <v>12</v>
      </c>
      <c r="G48" s="3" t="s">
        <v>43</v>
      </c>
      <c r="H48" s="3" t="s">
        <v>48</v>
      </c>
      <c r="I48" s="3" t="s">
        <v>12</v>
      </c>
    </row>
    <row r="49" spans="1:9" x14ac:dyDescent="0.25">
      <c r="A49" t="s">
        <v>0</v>
      </c>
      <c r="B49" s="5">
        <v>64</v>
      </c>
      <c r="C49" s="5">
        <v>50</v>
      </c>
      <c r="D49" s="4">
        <f t="shared" ref="D49:D56" si="16">(C49-B49)/B49</f>
        <v>-0.21875</v>
      </c>
      <c r="F49" t="s">
        <v>0</v>
      </c>
      <c r="G49" s="5">
        <v>60</v>
      </c>
      <c r="H49" s="5">
        <v>57</v>
      </c>
      <c r="I49" s="4">
        <f t="shared" ref="I49:I56" si="17">(H49-G49)/G49</f>
        <v>-0.05</v>
      </c>
    </row>
    <row r="50" spans="1:9" x14ac:dyDescent="0.25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5">
      <c r="A51" t="s">
        <v>2</v>
      </c>
      <c r="B51" s="5">
        <v>52</v>
      </c>
      <c r="C51" s="5">
        <v>62</v>
      </c>
      <c r="D51" s="4">
        <f t="shared" si="16"/>
        <v>0.19230769230769232</v>
      </c>
      <c r="F51" t="s">
        <v>2</v>
      </c>
      <c r="G51" s="5">
        <v>56</v>
      </c>
      <c r="H51" s="5">
        <v>61</v>
      </c>
      <c r="I51" s="4">
        <f t="shared" si="17"/>
        <v>8.9285714285714288E-2</v>
      </c>
    </row>
    <row r="52" spans="1:9" x14ac:dyDescent="0.25">
      <c r="A52" t="s">
        <v>3</v>
      </c>
      <c r="B52" s="5">
        <v>63</v>
      </c>
      <c r="C52" s="5">
        <v>68</v>
      </c>
      <c r="D52" s="4">
        <f t="shared" si="16"/>
        <v>7.9365079365079361E-2</v>
      </c>
      <c r="F52" t="s">
        <v>3</v>
      </c>
      <c r="G52" s="5">
        <v>63</v>
      </c>
      <c r="H52" s="5">
        <v>69</v>
      </c>
      <c r="I52" s="4">
        <f t="shared" si="17"/>
        <v>9.5238095238095233E-2</v>
      </c>
    </row>
    <row r="53" spans="1:9" x14ac:dyDescent="0.25">
      <c r="A53" t="s">
        <v>4</v>
      </c>
      <c r="B53" s="5">
        <v>60</v>
      </c>
      <c r="C53" s="5">
        <v>81</v>
      </c>
      <c r="D53" s="4">
        <f t="shared" si="16"/>
        <v>0.35</v>
      </c>
      <c r="F53" t="s">
        <v>4</v>
      </c>
      <c r="G53" s="5">
        <v>61</v>
      </c>
      <c r="H53" s="5">
        <v>83</v>
      </c>
      <c r="I53" s="4">
        <f t="shared" si="17"/>
        <v>0.36065573770491804</v>
      </c>
    </row>
    <row r="54" spans="1:9" x14ac:dyDescent="0.25">
      <c r="A54" t="s">
        <v>5</v>
      </c>
      <c r="B54" s="5">
        <v>67</v>
      </c>
      <c r="C54" s="5">
        <v>88</v>
      </c>
      <c r="D54" s="4">
        <f t="shared" si="16"/>
        <v>0.31343283582089554</v>
      </c>
      <c r="F54" t="s">
        <v>5</v>
      </c>
      <c r="G54" s="5">
        <v>68</v>
      </c>
      <c r="H54" s="5">
        <v>83</v>
      </c>
      <c r="I54" s="4">
        <f t="shared" si="17"/>
        <v>0.22058823529411764</v>
      </c>
    </row>
    <row r="55" spans="1:9" x14ac:dyDescent="0.25">
      <c r="A55" t="s">
        <v>6</v>
      </c>
      <c r="B55" s="5">
        <v>73</v>
      </c>
      <c r="C55" s="5">
        <v>86</v>
      </c>
      <c r="D55" s="4">
        <f t="shared" si="16"/>
        <v>0.17808219178082191</v>
      </c>
      <c r="F55" t="s">
        <v>6</v>
      </c>
      <c r="G55" s="5">
        <v>74</v>
      </c>
      <c r="H55" s="5">
        <v>88</v>
      </c>
      <c r="I55" s="4">
        <f t="shared" si="17"/>
        <v>0.1891891891891892</v>
      </c>
    </row>
    <row r="56" spans="1:9" x14ac:dyDescent="0.25">
      <c r="A56" t="s">
        <v>7</v>
      </c>
      <c r="B56" s="5">
        <v>61</v>
      </c>
      <c r="C56" s="5">
        <v>78</v>
      </c>
      <c r="D56" s="4">
        <f t="shared" si="16"/>
        <v>0.27868852459016391</v>
      </c>
      <c r="F56" t="s">
        <v>7</v>
      </c>
      <c r="G56" s="5">
        <v>65</v>
      </c>
      <c r="H56" s="5">
        <v>76</v>
      </c>
      <c r="I56" s="4">
        <f t="shared" si="17"/>
        <v>0.16923076923076924</v>
      </c>
    </row>
    <row r="57" spans="1:9" x14ac:dyDescent="0.25">
      <c r="A57" t="s">
        <v>8</v>
      </c>
      <c r="B57" s="5">
        <v>67</v>
      </c>
      <c r="C57" s="5"/>
      <c r="D57" s="4"/>
      <c r="F57" t="s">
        <v>8</v>
      </c>
      <c r="G57" s="5">
        <v>71</v>
      </c>
      <c r="H57" s="5"/>
      <c r="I57" s="4"/>
    </row>
    <row r="58" spans="1:9" x14ac:dyDescent="0.25">
      <c r="A58" t="s">
        <v>9</v>
      </c>
      <c r="B58" s="5">
        <v>68</v>
      </c>
      <c r="C58" s="5"/>
      <c r="D58" s="4"/>
      <c r="F58" t="s">
        <v>9</v>
      </c>
      <c r="G58" s="5">
        <v>63</v>
      </c>
      <c r="H58" s="5"/>
      <c r="I58" s="4"/>
    </row>
    <row r="59" spans="1:9" x14ac:dyDescent="0.25">
      <c r="A59" t="s">
        <v>10</v>
      </c>
      <c r="B59" s="5">
        <v>64</v>
      </c>
      <c r="C59" s="5"/>
      <c r="D59" s="4"/>
      <c r="F59" t="s">
        <v>10</v>
      </c>
      <c r="G59" s="5">
        <v>63</v>
      </c>
      <c r="H59" s="5"/>
      <c r="I59" s="4"/>
    </row>
    <row r="60" spans="1:9" x14ac:dyDescent="0.25">
      <c r="A60" t="s">
        <v>11</v>
      </c>
      <c r="B60" s="5">
        <v>72</v>
      </c>
      <c r="C60" s="5"/>
      <c r="D60" s="4"/>
      <c r="F60" t="s">
        <v>11</v>
      </c>
      <c r="G60" s="5">
        <v>71</v>
      </c>
      <c r="H60" s="5"/>
      <c r="I60" s="4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ht="13" x14ac:dyDescent="0.3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ht="13" x14ac:dyDescent="0.3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>
      <selection activeCell="N46" sqref="N46"/>
    </sheetView>
  </sheetViews>
  <sheetFormatPr defaultRowHeight="12.5" x14ac:dyDescent="0.25"/>
  <sheetData>
    <row r="2" spans="2:31" ht="18" x14ac:dyDescent="0.4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ht="13" x14ac:dyDescent="0.3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topLeftCell="A46" zoomScale="60" workbookViewId="0"/>
  </sheetViews>
  <sheetFormatPr defaultRowHeight="12.5" x14ac:dyDescent="0.25"/>
  <sheetData>
    <row r="2" spans="2:31" ht="18" x14ac:dyDescent="0.4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ht="13" x14ac:dyDescent="0.3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5" x14ac:dyDescent="0.25"/>
  <sheetData>
    <row r="1" spans="1:256" x14ac:dyDescent="0.25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5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5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>
        <f>IF('Data '!14:14,"AAAAAHa7/wg=",0)</f>
        <v>0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5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5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5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5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5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5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5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5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5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5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2010-08-09T10:53:21Z</cp:lastPrinted>
  <dcterms:created xsi:type="dcterms:W3CDTF">2001-04-16T08:47:24Z</dcterms:created>
  <dcterms:modified xsi:type="dcterms:W3CDTF">2022-12-16T10:45:21Z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