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2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3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4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Shikha Tripathi\May'23 Files\"/>
    </mc:Choice>
  </mc:AlternateContent>
  <bookViews>
    <workbookView xWindow="0" yWindow="0" windowWidth="19200" windowHeight="7450" firstSheet="1" activeTab="1"/>
  </bookViews>
  <sheets>
    <sheet name="Data" sheetId="1" state="hidden" r:id="rId1"/>
    <sheet name="Passenger Vehicle" sheetId="2" r:id="rId2"/>
    <sheet name="Commercial Vehicle" sheetId="3" r:id="rId3"/>
    <sheet name="Three wheeler" sheetId="4" r:id="rId4"/>
    <sheet name="Two wheeler" sheetId="5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9" i="1" l="1"/>
  <c r="D49" i="1"/>
  <c r="AC32" i="1"/>
  <c r="X32" i="1"/>
  <c r="S32" i="1"/>
  <c r="N32" i="1"/>
  <c r="I32" i="1"/>
  <c r="D32" i="1"/>
  <c r="AC4" i="1"/>
  <c r="X4" i="1"/>
  <c r="S4" i="1"/>
  <c r="N4" i="1"/>
  <c r="I4" i="1"/>
  <c r="D4" i="1"/>
</calcChain>
</file>

<file path=xl/sharedStrings.xml><?xml version="1.0" encoding="utf-8"?>
<sst xmlns="http://schemas.openxmlformats.org/spreadsheetml/2006/main" count="265" uniqueCount="46">
  <si>
    <t>Passenger Vehicle(In thousand)</t>
  </si>
  <si>
    <t>Passengers Car - Production</t>
  </si>
  <si>
    <t>Passengers Car - Sales</t>
  </si>
  <si>
    <t>Vans  - Production</t>
  </si>
  <si>
    <t>Vans  - Sales</t>
  </si>
  <si>
    <t>UV  - Production</t>
  </si>
  <si>
    <t>UV  - Sales</t>
  </si>
  <si>
    <t>FY 2022-23</t>
  </si>
  <si>
    <t>FY 2023-24</t>
  </si>
  <si>
    <t>Growth rate(%)</t>
  </si>
  <si>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</si>
  <si>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</si>
  <si>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</si>
  <si>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</si>
  <si>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</si>
  <si>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</si>
  <si>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</si>
  <si>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</si>
  <si>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</si>
  <si>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Jan</t>
  </si>
  <si>
    <t>Feb</t>
  </si>
  <si>
    <t>Mar</t>
  </si>
  <si>
    <t>Commercial Vehicle (In thousand)</t>
  </si>
  <si>
    <t>M&amp;HCV - Production</t>
  </si>
  <si>
    <t>M&amp;HCV - Sales</t>
  </si>
  <si>
    <t>LCV - Production</t>
  </si>
  <si>
    <t>LCV - Sales</t>
  </si>
  <si>
    <t>Q1</t>
  </si>
  <si>
    <t>Q2</t>
  </si>
  <si>
    <t>Q3</t>
  </si>
  <si>
    <t>Q4</t>
  </si>
  <si>
    <t>2 Wheeler (In thousand)</t>
  </si>
  <si>
    <t>Scooter - Production</t>
  </si>
  <si>
    <t>Scooter - Sales</t>
  </si>
  <si>
    <t>Motorcycles - Production</t>
  </si>
  <si>
    <t>Motorcycles - Sales</t>
  </si>
  <si>
    <t>Mopeds - Production</t>
  </si>
  <si>
    <t>Mopeds - Sales</t>
  </si>
  <si>
    <t>Three Wheeler (In thousand)</t>
  </si>
  <si>
    <t>Three Wheeler - Production</t>
  </si>
  <si>
    <t>Three Wheeler - Sales</t>
  </si>
  <si>
    <t xml:space="preserve">                                                                             Passenger Vehicle - Month wise Production &amp;  Sales (Domestic + Export)</t>
  </si>
  <si>
    <t xml:space="preserve"> </t>
  </si>
  <si>
    <t xml:space="preserve">                                                                Commercial Vehicle - Month wise Production &amp;  Sales (Domestic + Export)</t>
  </si>
  <si>
    <t xml:space="preserve">                                                       Three Wheelers - Month wise Production &amp;  Sales (Domestic + Export)</t>
  </si>
  <si>
    <t xml:space="preserve">                                                                    2 Wheelers - Month wise Production &amp;  Sales (Domestic + Export)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</si>
</sst>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 applyAlignment="1"/>
    <xf numFmtId="0" fontId="2" fillId="0" borderId="0" xfId="0" applyFont="1"/>
    <xf numFmtId="0" fontId="2" fillId="0" borderId="0" xfId="0" applyFont="1" applyAlignment="1">
      <alignment horizontal="right"/>
    </xf>
    <xf numFmtId="164" fontId="0" fillId="0" borderId="0" xfId="1" applyNumberFormat="1" applyFont="1"/>
    <xf numFmtId="9" fontId="0" fillId="0" borderId="0" xfId="2" applyFont="1"/>
    <xf numFmtId="164" fontId="0" fillId="0" borderId="0" xfId="1" applyNumberFormat="1" applyFont="1" applyAlignment="1"/>
    <xf numFmtId="164" fontId="0" fillId="0" borderId="0" xfId="1" applyNumberFormat="1" applyFont="1" applyAlignment="1">
      <alignment horizontal="right"/>
    </xf>
    <xf numFmtId="3" fontId="3" fillId="0" borderId="0" xfId="0" applyNumberFormat="1" applyFont="1" applyBorder="1" applyAlignment="1">
      <alignment vertical="center"/>
    </xf>
    <xf numFmtId="3" fontId="0" fillId="0" borderId="0" xfId="0" applyNumberFormat="1"/>
    <xf numFmtId="9" fontId="1" fillId="0" borderId="0" xfId="2" applyNumberFormat="1"/>
    <xf numFmtId="0" fontId="0" fillId="2" borderId="0" xfId="0" applyFill="1"/>
    <xf numFmtId="0" fontId="5" fillId="2" borderId="0" xfId="0" applyFont="1" applyFill="1" applyAlignment="1">
      <alignment horizontal="left" vertical="top"/>
    </xf>
    <xf numFmtId="0" fontId="4" fillId="2" borderId="0" xfId="0" applyFont="1" applyFill="1" applyAlignment="1">
      <alignment horizontal="left" vertical="top"/>
    </xf>
    <xf numFmtId="0" fontId="5" fillId="2" borderId="0" xfId="0" applyFont="1" applyFill="1" applyAlignment="1">
      <alignment horizontal="left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FY 2022-23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Data!$A$4:$A$15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Data!$B$4:$B$15</c:f>
              <c:numCache>
                <c:formatCode>_(* #,##0_);_(* \(#,##0\);_(* "-"??_);_(@_)</c:formatCode>
                <c:ptCount val="12"/>
                <c:pt idx="0">
                  <c:v>151</c:v>
                </c:pt>
                <c:pt idx="1">
                  <c:v>158</c:v>
                </c:pt>
                <c:pt idx="2">
                  <c:v>159</c:v>
                </c:pt>
                <c:pt idx="3">
                  <c:v>180</c:v>
                </c:pt>
                <c:pt idx="4">
                  <c:v>161</c:v>
                </c:pt>
                <c:pt idx="5">
                  <c:v>187</c:v>
                </c:pt>
                <c:pt idx="6">
                  <c:v>170</c:v>
                </c:pt>
                <c:pt idx="7">
                  <c:v>172</c:v>
                </c:pt>
                <c:pt idx="8">
                  <c:v>141</c:v>
                </c:pt>
                <c:pt idx="9">
                  <c:v>187</c:v>
                </c:pt>
                <c:pt idx="10">
                  <c:v>169.82599999999999</c:v>
                </c:pt>
                <c:pt idx="11">
                  <c:v>163</c:v>
                </c:pt>
              </c:numCache>
            </c:numRef>
          </c:val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FY 2023-24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Data!$A$4:$A$15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Data!$C$4:$C$15</c:f>
              <c:numCache>
                <c:formatCode>General</c:formatCode>
                <c:ptCount val="12"/>
                <c:pt idx="0">
                  <c:v>143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45883440"/>
        <c:axId val="345883824"/>
      </c:barChart>
      <c:lineChart>
        <c:grouping val="standard"/>
        <c:varyColors val="0"/>
        <c:ser>
          <c:idx val="2"/>
          <c:order val="2"/>
          <c:tx>
            <c:strRef>
              <c:f>Data!$D$3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Data!$A$4:$A$15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Data!$D$4:$D$15</c:f>
              <c:numCache>
                <c:formatCode>0%</c:formatCode>
                <c:ptCount val="12"/>
                <c:pt idx="0">
                  <c:v>-5.2980132450331126E-2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5884592"/>
        <c:axId val="345884208"/>
      </c:lineChart>
      <c:catAx>
        <c:axId val="345883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5883824"/>
        <c:crosses val="autoZero"/>
        <c:auto val="1"/>
        <c:lblAlgn val="ctr"/>
        <c:lblOffset val="100"/>
        <c:noMultiLvlLbl val="0"/>
      </c:catAx>
      <c:valAx>
        <c:axId val="345883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5883440"/>
        <c:crosses val="autoZero"/>
        <c:crossBetween val="between"/>
      </c:valAx>
      <c:valAx>
        <c:axId val="345884208"/>
        <c:scaling>
          <c:orientation val="minMax"/>
        </c:scaling>
        <c:delete val="0"/>
        <c:axPos val="r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5884592"/>
        <c:crosses val="max"/>
        <c:crossBetween val="between"/>
      </c:valAx>
      <c:catAx>
        <c:axId val="34588459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34588420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Data!$Q$22</c:f>
              <c:strCache>
                <c:ptCount val="1"/>
                <c:pt idx="0">
                  <c:v>FY 2022-23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Data!$P$23:$P$26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Data!$Q$23:$Q$26</c:f>
              <c:numCache>
                <c:formatCode>_(* #,##0_);_(* \(#,##0\);_(* "-"??_);_(@_)</c:formatCode>
                <c:ptCount val="4"/>
                <c:pt idx="0">
                  <c:v>149</c:v>
                </c:pt>
                <c:pt idx="1">
                  <c:v>331</c:v>
                </c:pt>
                <c:pt idx="2">
                  <c:v>486.214</c:v>
                </c:pt>
                <c:pt idx="3">
                  <c:v>660</c:v>
                </c:pt>
              </c:numCache>
            </c:numRef>
          </c:val>
        </c:ser>
        <c:ser>
          <c:idx val="1"/>
          <c:order val="1"/>
          <c:tx>
            <c:strRef>
              <c:f>Data!$R$22</c:f>
              <c:strCache>
                <c:ptCount val="1"/>
                <c:pt idx="0">
                  <c:v>FY 2023-24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Data!$P$23:$P$26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Data!$R$23:$R$26</c:f>
              <c:numCache>
                <c:formatCode>General</c:formatCode>
                <c:ptCount val="4"/>
              </c:numCache>
            </c:numRef>
          </c:val>
        </c:ser>
        <c:ser>
          <c:idx val="2"/>
          <c:order val="2"/>
          <c:tx>
            <c:strRef>
              <c:f>Data!$S$22</c:f>
              <c:strCache>
                <c:ptCount val="1"/>
                <c:pt idx="0">
                  <c:v>Growth rate(%)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Data!$P$23:$P$26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Data!$S$23:$S$26</c:f>
              <c:numCache>
                <c:formatCode>0%</c:formatCode>
                <c:ptCount val="4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19294728"/>
        <c:axId val="519297472"/>
      </c:barChart>
      <c:catAx>
        <c:axId val="519294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9297472"/>
        <c:crosses val="autoZero"/>
        <c:auto val="1"/>
        <c:lblAlgn val="ctr"/>
        <c:lblOffset val="100"/>
        <c:noMultiLvlLbl val="0"/>
      </c:catAx>
      <c:valAx>
        <c:axId val="519297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92947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Data!$B$48</c:f>
              <c:strCache>
                <c:ptCount val="1"/>
                <c:pt idx="0">
                  <c:v>FY 2022-23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Data!$A$49:$A$60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Data!$B$49:$B$60</c:f>
              <c:numCache>
                <c:formatCode>_(* #,##0_);_(* \(#,##0\);_(* "-"??_);_(@_)</c:formatCode>
                <c:ptCount val="12"/>
                <c:pt idx="0">
                  <c:v>50</c:v>
                </c:pt>
                <c:pt idx="1">
                  <c:v>60</c:v>
                </c:pt>
                <c:pt idx="2">
                  <c:v>62</c:v>
                </c:pt>
                <c:pt idx="3">
                  <c:v>68</c:v>
                </c:pt>
                <c:pt idx="4">
                  <c:v>81</c:v>
                </c:pt>
                <c:pt idx="5">
                  <c:v>88</c:v>
                </c:pt>
                <c:pt idx="6">
                  <c:v>86</c:v>
                </c:pt>
                <c:pt idx="7">
                  <c:v>78</c:v>
                </c:pt>
                <c:pt idx="8">
                  <c:v>63.37</c:v>
                </c:pt>
                <c:pt idx="9">
                  <c:v>73</c:v>
                </c:pt>
                <c:pt idx="10">
                  <c:v>68.091999999999999</c:v>
                </c:pt>
                <c:pt idx="11">
                  <c:v>76</c:v>
                </c:pt>
              </c:numCache>
            </c:numRef>
          </c:val>
        </c:ser>
        <c:ser>
          <c:idx val="1"/>
          <c:order val="1"/>
          <c:tx>
            <c:strRef>
              <c:f>Data!$C$48</c:f>
              <c:strCache>
                <c:ptCount val="1"/>
                <c:pt idx="0">
                  <c:v>FY 2023-24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Data!$A$49:$A$60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Data!$C$49:$C$60</c:f>
              <c:numCache>
                <c:formatCode>General</c:formatCode>
                <c:ptCount val="12"/>
                <c:pt idx="0">
                  <c:v>63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35906736"/>
        <c:axId val="535903992"/>
      </c:barChart>
      <c:lineChart>
        <c:grouping val="standard"/>
        <c:varyColors val="0"/>
        <c:ser>
          <c:idx val="2"/>
          <c:order val="2"/>
          <c:tx>
            <c:strRef>
              <c:f>Data!$D$48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Data!$A$49:$A$60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Data!$D$49:$D$60</c:f>
              <c:numCache>
                <c:formatCode>0%</c:formatCode>
                <c:ptCount val="12"/>
                <c:pt idx="0">
                  <c:v>0.26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5907520"/>
        <c:axId val="535907128"/>
      </c:lineChart>
      <c:catAx>
        <c:axId val="535906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5903992"/>
        <c:crosses val="autoZero"/>
        <c:auto val="1"/>
        <c:lblAlgn val="ctr"/>
        <c:lblOffset val="100"/>
        <c:noMultiLvlLbl val="0"/>
      </c:catAx>
      <c:valAx>
        <c:axId val="535903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5906736"/>
        <c:crosses val="autoZero"/>
        <c:crossBetween val="between"/>
      </c:valAx>
      <c:valAx>
        <c:axId val="535907128"/>
        <c:scaling>
          <c:orientation val="minMax"/>
        </c:scaling>
        <c:delete val="0"/>
        <c:axPos val="r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5907520"/>
        <c:crosses val="max"/>
        <c:crossBetween val="between"/>
      </c:valAx>
      <c:catAx>
        <c:axId val="53590752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53590712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Data!$G$48</c:f>
              <c:strCache>
                <c:ptCount val="1"/>
                <c:pt idx="0">
                  <c:v>FY 2022-23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Data!$F$49:$F$60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Data!$G$49:$G$60</c:f>
              <c:numCache>
                <c:formatCode>_(* #,##0_);_(* \(#,##0\);_(* "-"??_);_(@_)</c:formatCode>
                <c:ptCount val="12"/>
                <c:pt idx="0">
                  <c:v>57</c:v>
                </c:pt>
                <c:pt idx="1">
                  <c:v>56</c:v>
                </c:pt>
                <c:pt idx="2">
                  <c:v>61</c:v>
                </c:pt>
                <c:pt idx="3">
                  <c:v>69</c:v>
                </c:pt>
                <c:pt idx="4">
                  <c:v>83</c:v>
                </c:pt>
                <c:pt idx="5">
                  <c:v>83</c:v>
                </c:pt>
                <c:pt idx="6">
                  <c:v>88</c:v>
                </c:pt>
                <c:pt idx="7">
                  <c:v>76</c:v>
                </c:pt>
                <c:pt idx="8">
                  <c:v>64.918000000000006</c:v>
                </c:pt>
                <c:pt idx="9">
                  <c:v>72</c:v>
                </c:pt>
                <c:pt idx="10">
                  <c:v>70.02</c:v>
                </c:pt>
                <c:pt idx="11">
                  <c:v>74</c:v>
                </c:pt>
              </c:numCache>
            </c:numRef>
          </c:val>
        </c:ser>
        <c:ser>
          <c:idx val="1"/>
          <c:order val="1"/>
          <c:tx>
            <c:strRef>
              <c:f>Data!$H$48</c:f>
              <c:strCache>
                <c:ptCount val="1"/>
                <c:pt idx="0">
                  <c:v>FY 2023-24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Data!$F$49:$F$60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Data!$H$49:$H$60</c:f>
              <c:numCache>
                <c:formatCode>General</c:formatCode>
                <c:ptCount val="12"/>
                <c:pt idx="0">
                  <c:v>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35916928"/>
        <c:axId val="535917320"/>
      </c:barChart>
      <c:lineChart>
        <c:grouping val="standard"/>
        <c:varyColors val="0"/>
        <c:ser>
          <c:idx val="2"/>
          <c:order val="2"/>
          <c:tx>
            <c:strRef>
              <c:f>Data!$I$48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Data!$F$49:$F$60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Data!$I$49:$I$60</c:f>
              <c:numCache>
                <c:formatCode>0%</c:formatCode>
                <c:ptCount val="12"/>
                <c:pt idx="0">
                  <c:v>0.15789473684210525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5923592"/>
        <c:axId val="535919672"/>
      </c:lineChart>
      <c:catAx>
        <c:axId val="535916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5917320"/>
        <c:crosses val="autoZero"/>
        <c:auto val="1"/>
        <c:lblAlgn val="ctr"/>
        <c:lblOffset val="100"/>
        <c:noMultiLvlLbl val="0"/>
      </c:catAx>
      <c:valAx>
        <c:axId val="535917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5916928"/>
        <c:crosses val="autoZero"/>
        <c:crossBetween val="between"/>
      </c:valAx>
      <c:valAx>
        <c:axId val="535919672"/>
        <c:scaling>
          <c:orientation val="minMax"/>
        </c:scaling>
        <c:delete val="0"/>
        <c:axPos val="r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5923592"/>
        <c:crosses val="max"/>
        <c:crossBetween val="between"/>
      </c:valAx>
      <c:catAx>
        <c:axId val="53592359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53591967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Data!$B$31</c:f>
              <c:strCache>
                <c:ptCount val="1"/>
                <c:pt idx="0">
                  <c:v>FY 2022-23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Data!$A$32:$A$43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Data!$B$32:$B$43</c:f>
              <c:numCache>
                <c:formatCode>_(* #,##0_);_(* \(#,##0\);_(* "-"??_);_(@_)</c:formatCode>
                <c:ptCount val="12"/>
                <c:pt idx="0">
                  <c:v>409</c:v>
                </c:pt>
                <c:pt idx="1">
                  <c:v>417</c:v>
                </c:pt>
                <c:pt idx="2">
                  <c:v>450</c:v>
                </c:pt>
                <c:pt idx="3">
                  <c:v>552</c:v>
                </c:pt>
                <c:pt idx="4">
                  <c:v>553</c:v>
                </c:pt>
                <c:pt idx="5">
                  <c:v>601</c:v>
                </c:pt>
                <c:pt idx="6">
                  <c:v>514</c:v>
                </c:pt>
                <c:pt idx="7">
                  <c:v>492</c:v>
                </c:pt>
                <c:pt idx="8">
                  <c:v>278.96199999999999</c:v>
                </c:pt>
                <c:pt idx="9">
                  <c:v>404</c:v>
                </c:pt>
                <c:pt idx="10">
                  <c:v>440</c:v>
                </c:pt>
                <c:pt idx="11">
                  <c:v>488</c:v>
                </c:pt>
              </c:numCache>
            </c:numRef>
          </c:val>
        </c:ser>
        <c:ser>
          <c:idx val="1"/>
          <c:order val="1"/>
          <c:tx>
            <c:strRef>
              <c:f>Data!$C$31</c:f>
              <c:strCache>
                <c:ptCount val="1"/>
                <c:pt idx="0">
                  <c:v>FY 2023-24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Data!$A$32:$A$43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Data!$C$32:$C$43</c:f>
              <c:numCache>
                <c:formatCode>General</c:formatCode>
                <c:ptCount val="12"/>
                <c:pt idx="0">
                  <c:v>497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94785336"/>
        <c:axId val="494785728"/>
      </c:barChart>
      <c:lineChart>
        <c:grouping val="standard"/>
        <c:varyColors val="0"/>
        <c:ser>
          <c:idx val="2"/>
          <c:order val="2"/>
          <c:tx>
            <c:strRef>
              <c:f>Data!$D$31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Data!$A$32:$A$43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Data!$D$32:$D$43</c:f>
              <c:numCache>
                <c:formatCode>0%</c:formatCode>
                <c:ptCount val="12"/>
                <c:pt idx="0">
                  <c:v>0.21515892420537897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4755936"/>
        <c:axId val="494786904"/>
      </c:lineChart>
      <c:catAx>
        <c:axId val="494785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4785728"/>
        <c:crosses val="autoZero"/>
        <c:auto val="1"/>
        <c:lblAlgn val="ctr"/>
        <c:lblOffset val="100"/>
        <c:noMultiLvlLbl val="0"/>
      </c:catAx>
      <c:valAx>
        <c:axId val="4947857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4785336"/>
        <c:crosses val="autoZero"/>
        <c:crossBetween val="between"/>
      </c:valAx>
      <c:valAx>
        <c:axId val="494786904"/>
        <c:scaling>
          <c:orientation val="minMax"/>
        </c:scaling>
        <c:delete val="0"/>
        <c:axPos val="r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4755936"/>
        <c:crosses val="max"/>
        <c:crossBetween val="between"/>
      </c:valAx>
      <c:catAx>
        <c:axId val="4947559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49478690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Data!$G$31</c:f>
              <c:strCache>
                <c:ptCount val="1"/>
                <c:pt idx="0">
                  <c:v>FY 2022-23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Data!$F$32:$F$43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Data!$G$32:$G$43</c:f>
              <c:numCache>
                <c:formatCode>_(* #,##0_);_(* \(#,##0\);_(* "-"??_);_(@_)</c:formatCode>
                <c:ptCount val="12"/>
                <c:pt idx="0">
                  <c:v>411</c:v>
                </c:pt>
                <c:pt idx="1">
                  <c:v>425</c:v>
                </c:pt>
                <c:pt idx="2">
                  <c:v>455</c:v>
                </c:pt>
                <c:pt idx="3">
                  <c:v>530</c:v>
                </c:pt>
                <c:pt idx="4">
                  <c:v>550</c:v>
                </c:pt>
                <c:pt idx="5">
                  <c:v>608</c:v>
                </c:pt>
                <c:pt idx="6">
                  <c:v>542</c:v>
                </c:pt>
                <c:pt idx="7">
                  <c:v>438</c:v>
                </c:pt>
                <c:pt idx="8">
                  <c:v>322.64400000000001</c:v>
                </c:pt>
                <c:pt idx="9">
                  <c:v>406</c:v>
                </c:pt>
                <c:pt idx="10">
                  <c:v>424.43200000000002</c:v>
                </c:pt>
                <c:pt idx="11">
                  <c:v>480</c:v>
                </c:pt>
              </c:numCache>
            </c:numRef>
          </c:val>
        </c:ser>
        <c:ser>
          <c:idx val="1"/>
          <c:order val="1"/>
          <c:tx>
            <c:strRef>
              <c:f>Data!$H$31</c:f>
              <c:strCache>
                <c:ptCount val="1"/>
                <c:pt idx="0">
                  <c:v>FY 2023-24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Data!$F$32:$F$43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Data!$H$32:$H$43</c:f>
              <c:numCache>
                <c:formatCode>General</c:formatCode>
                <c:ptCount val="12"/>
                <c:pt idx="0">
                  <c:v>514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94767696"/>
        <c:axId val="494762600"/>
      </c:barChart>
      <c:lineChart>
        <c:grouping val="standard"/>
        <c:varyColors val="0"/>
        <c:ser>
          <c:idx val="2"/>
          <c:order val="2"/>
          <c:tx>
            <c:strRef>
              <c:f>Data!$I$31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Data!$F$32:$F$43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Data!$I$32:$I$43</c:f>
              <c:numCache>
                <c:formatCode>0%</c:formatCode>
                <c:ptCount val="12"/>
                <c:pt idx="0">
                  <c:v>0.25060827250608275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4764952"/>
        <c:axId val="494763776"/>
      </c:lineChart>
      <c:catAx>
        <c:axId val="494767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4762600"/>
        <c:crosses val="autoZero"/>
        <c:auto val="1"/>
        <c:lblAlgn val="ctr"/>
        <c:lblOffset val="100"/>
        <c:noMultiLvlLbl val="0"/>
      </c:catAx>
      <c:valAx>
        <c:axId val="4947626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4767696"/>
        <c:crosses val="autoZero"/>
        <c:crossBetween val="between"/>
      </c:valAx>
      <c:valAx>
        <c:axId val="494763776"/>
        <c:scaling>
          <c:orientation val="minMax"/>
        </c:scaling>
        <c:delete val="0"/>
        <c:axPos val="r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4764952"/>
        <c:crosses val="max"/>
        <c:crossBetween val="between"/>
      </c:valAx>
      <c:catAx>
        <c:axId val="49476495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49476377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Data!$L$31</c:f>
              <c:strCache>
                <c:ptCount val="1"/>
                <c:pt idx="0">
                  <c:v>FY 2022-23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Data!$K$32:$K$43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Data!$L$32:$L$43</c:f>
              <c:numCache>
                <c:formatCode>_(* #,##0_);_(* \(#,##0\);_(* "-"??_);_(@_)</c:formatCode>
                <c:ptCount val="12"/>
                <c:pt idx="0">
                  <c:v>1086</c:v>
                </c:pt>
                <c:pt idx="1">
                  <c:v>1155</c:v>
                </c:pt>
                <c:pt idx="2">
                  <c:v>1211</c:v>
                </c:pt>
                <c:pt idx="3">
                  <c:v>1183</c:v>
                </c:pt>
                <c:pt idx="4">
                  <c:v>1271</c:v>
                </c:pt>
                <c:pt idx="5">
                  <c:v>1375</c:v>
                </c:pt>
                <c:pt idx="6">
                  <c:v>1218</c:v>
                </c:pt>
                <c:pt idx="7">
                  <c:v>1087</c:v>
                </c:pt>
                <c:pt idx="8">
                  <c:v>909.69399999999996</c:v>
                </c:pt>
                <c:pt idx="9">
                  <c:v>1012</c:v>
                </c:pt>
                <c:pt idx="10">
                  <c:v>872.06200000000001</c:v>
                </c:pt>
                <c:pt idx="11">
                  <c:v>1041</c:v>
                </c:pt>
              </c:numCache>
            </c:numRef>
          </c:val>
        </c:ser>
        <c:ser>
          <c:idx val="1"/>
          <c:order val="1"/>
          <c:tx>
            <c:strRef>
              <c:f>Data!$M$31</c:f>
              <c:strCache>
                <c:ptCount val="1"/>
                <c:pt idx="0">
                  <c:v>FY 2023-24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Data!$K$32:$K$43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Data!$M$32:$M$43</c:f>
              <c:numCache>
                <c:formatCode>General</c:formatCode>
                <c:ptCount val="12"/>
                <c:pt idx="0">
                  <c:v>1045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4660344"/>
        <c:axId val="524652112"/>
      </c:barChart>
      <c:lineChart>
        <c:grouping val="standard"/>
        <c:varyColors val="0"/>
        <c:ser>
          <c:idx val="2"/>
          <c:order val="2"/>
          <c:tx>
            <c:strRef>
              <c:f>Data!$N$31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Data!$K$32:$K$43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Data!$N$32:$N$43</c:f>
              <c:numCache>
                <c:formatCode>0%</c:formatCode>
                <c:ptCount val="12"/>
                <c:pt idx="0">
                  <c:v>-3.7753222836095765E-2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4657208"/>
        <c:axId val="524656032"/>
      </c:lineChart>
      <c:catAx>
        <c:axId val="524660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4652112"/>
        <c:crosses val="autoZero"/>
        <c:auto val="1"/>
        <c:lblAlgn val="ctr"/>
        <c:lblOffset val="100"/>
        <c:noMultiLvlLbl val="0"/>
      </c:catAx>
      <c:valAx>
        <c:axId val="524652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4660344"/>
        <c:crosses val="autoZero"/>
        <c:crossBetween val="between"/>
      </c:valAx>
      <c:valAx>
        <c:axId val="524656032"/>
        <c:scaling>
          <c:orientation val="minMax"/>
        </c:scaling>
        <c:delete val="0"/>
        <c:axPos val="r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4657208"/>
        <c:crosses val="max"/>
        <c:crossBetween val="between"/>
      </c:valAx>
      <c:catAx>
        <c:axId val="52465720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52465603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Data!$Q$31</c:f>
              <c:strCache>
                <c:ptCount val="1"/>
                <c:pt idx="0">
                  <c:v>FY 2022-23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Data!$P$32:$P$43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Data!$Q$32:$Q$43</c:f>
              <c:numCache>
                <c:formatCode>_(* #,##0_);_(* \(#,##0\);_(* "-"??_);_(@_)</c:formatCode>
                <c:ptCount val="12"/>
                <c:pt idx="0">
                  <c:v>1105</c:v>
                </c:pt>
                <c:pt idx="1">
                  <c:v>1141</c:v>
                </c:pt>
                <c:pt idx="2">
                  <c:v>1212</c:v>
                </c:pt>
                <c:pt idx="3">
                  <c:v>1176</c:v>
                </c:pt>
                <c:pt idx="4">
                  <c:v>1275</c:v>
                </c:pt>
                <c:pt idx="5">
                  <c:v>1375</c:v>
                </c:pt>
                <c:pt idx="6">
                  <c:v>1277</c:v>
                </c:pt>
                <c:pt idx="7">
                  <c:v>1049</c:v>
                </c:pt>
                <c:pt idx="8">
                  <c:v>968.37</c:v>
                </c:pt>
                <c:pt idx="9">
                  <c:v>961</c:v>
                </c:pt>
                <c:pt idx="10">
                  <c:v>904.35799999999995</c:v>
                </c:pt>
                <c:pt idx="11">
                  <c:v>1018</c:v>
                </c:pt>
              </c:numCache>
            </c:numRef>
          </c:val>
        </c:ser>
        <c:ser>
          <c:idx val="1"/>
          <c:order val="1"/>
          <c:tx>
            <c:strRef>
              <c:f>Data!$R$31</c:f>
              <c:strCache>
                <c:ptCount val="1"/>
                <c:pt idx="0">
                  <c:v>FY 2023-24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Data!$P$32:$P$43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Data!$R$32:$R$43</c:f>
              <c:numCache>
                <c:formatCode>General</c:formatCode>
                <c:ptCount val="12"/>
                <c:pt idx="0">
                  <c:v>1047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4659952"/>
        <c:axId val="524647800"/>
      </c:barChart>
      <c:lineChart>
        <c:grouping val="standard"/>
        <c:varyColors val="0"/>
        <c:ser>
          <c:idx val="2"/>
          <c:order val="2"/>
          <c:tx>
            <c:strRef>
              <c:f>Data!$S$31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Data!$P$32:$P$43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Data!$S$32:$S$43</c:f>
              <c:numCache>
                <c:formatCode>0%</c:formatCode>
                <c:ptCount val="12"/>
                <c:pt idx="0">
                  <c:v>-5.2488687782805431E-2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4648584"/>
        <c:axId val="524652504"/>
      </c:lineChart>
      <c:catAx>
        <c:axId val="524659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4647800"/>
        <c:crosses val="autoZero"/>
        <c:auto val="1"/>
        <c:lblAlgn val="ctr"/>
        <c:lblOffset val="100"/>
        <c:noMultiLvlLbl val="0"/>
      </c:catAx>
      <c:valAx>
        <c:axId val="524647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4659952"/>
        <c:crosses val="autoZero"/>
        <c:crossBetween val="between"/>
      </c:valAx>
      <c:valAx>
        <c:axId val="524652504"/>
        <c:scaling>
          <c:orientation val="minMax"/>
        </c:scaling>
        <c:delete val="0"/>
        <c:axPos val="r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4648584"/>
        <c:crosses val="max"/>
        <c:crossBetween val="between"/>
      </c:valAx>
      <c:catAx>
        <c:axId val="52464858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52465250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Data!$V$31</c:f>
              <c:strCache>
                <c:ptCount val="1"/>
                <c:pt idx="0">
                  <c:v>FY 2022-23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Data!$U$32:$U$43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Data!$V$32:$V$43</c:f>
              <c:numCache>
                <c:formatCode>_(* #,##0_);_(* \(#,##0\);_(* "-"??_);_(@_)</c:formatCode>
                <c:ptCount val="12"/>
                <c:pt idx="0">
                  <c:v>36</c:v>
                </c:pt>
                <c:pt idx="1">
                  <c:v>37</c:v>
                </c:pt>
                <c:pt idx="2">
                  <c:v>34</c:v>
                </c:pt>
                <c:pt idx="3">
                  <c:v>35</c:v>
                </c:pt>
                <c:pt idx="4">
                  <c:v>37</c:v>
                </c:pt>
                <c:pt idx="5">
                  <c:v>43</c:v>
                </c:pt>
                <c:pt idx="6">
                  <c:v>41</c:v>
                </c:pt>
                <c:pt idx="7">
                  <c:v>40</c:v>
                </c:pt>
                <c:pt idx="8">
                  <c:v>21.934000000000001</c:v>
                </c:pt>
                <c:pt idx="9">
                  <c:v>37</c:v>
                </c:pt>
                <c:pt idx="10">
                  <c:v>35.706000000000003</c:v>
                </c:pt>
                <c:pt idx="11">
                  <c:v>36</c:v>
                </c:pt>
              </c:numCache>
            </c:numRef>
          </c:val>
        </c:ser>
        <c:ser>
          <c:idx val="1"/>
          <c:order val="1"/>
          <c:tx>
            <c:strRef>
              <c:f>Data!$W$31</c:f>
              <c:strCache>
                <c:ptCount val="1"/>
                <c:pt idx="0">
                  <c:v>FY 2023-24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Data!$U$32:$U$43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Data!$W$32:$W$43</c:f>
              <c:numCache>
                <c:formatCode>General</c:formatCode>
                <c:ptCount val="12"/>
                <c:pt idx="0">
                  <c:v>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58560576"/>
        <c:axId val="458551168"/>
      </c:barChart>
      <c:lineChart>
        <c:grouping val="standard"/>
        <c:varyColors val="0"/>
        <c:ser>
          <c:idx val="2"/>
          <c:order val="2"/>
          <c:tx>
            <c:strRef>
              <c:f>Data!$X$31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Data!$U$32:$U$43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Data!$X$32:$X$43</c:f>
              <c:numCache>
                <c:formatCode>0%</c:formatCode>
                <c:ptCount val="12"/>
                <c:pt idx="0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5770680"/>
        <c:axId val="458552736"/>
      </c:lineChart>
      <c:catAx>
        <c:axId val="458560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8551168"/>
        <c:crosses val="autoZero"/>
        <c:auto val="1"/>
        <c:lblAlgn val="ctr"/>
        <c:lblOffset val="100"/>
        <c:noMultiLvlLbl val="0"/>
      </c:catAx>
      <c:valAx>
        <c:axId val="458551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8560576"/>
        <c:crosses val="autoZero"/>
        <c:crossBetween val="between"/>
      </c:valAx>
      <c:valAx>
        <c:axId val="458552736"/>
        <c:scaling>
          <c:orientation val="minMax"/>
        </c:scaling>
        <c:delete val="0"/>
        <c:axPos val="r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5770680"/>
        <c:crosses val="max"/>
        <c:crossBetween val="between"/>
      </c:valAx>
      <c:catAx>
        <c:axId val="3757706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45855273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Data!$AA$31</c:f>
              <c:strCache>
                <c:ptCount val="1"/>
                <c:pt idx="0">
                  <c:v>FY 2022-23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Data!$Z$32:$Z$43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Data!$AA$32:$AA$43</c:f>
              <c:numCache>
                <c:formatCode>_(* #,##0_);_(* \(#,##0\);_(* "-"??_);_(@_)</c:formatCode>
                <c:ptCount val="12"/>
                <c:pt idx="0">
                  <c:v>39</c:v>
                </c:pt>
                <c:pt idx="1">
                  <c:v>35</c:v>
                </c:pt>
                <c:pt idx="2">
                  <c:v>38</c:v>
                </c:pt>
                <c:pt idx="3">
                  <c:v>33</c:v>
                </c:pt>
                <c:pt idx="4">
                  <c:v>37</c:v>
                </c:pt>
                <c:pt idx="5">
                  <c:v>48</c:v>
                </c:pt>
                <c:pt idx="6">
                  <c:v>45</c:v>
                </c:pt>
                <c:pt idx="7">
                  <c:v>35</c:v>
                </c:pt>
                <c:pt idx="8">
                  <c:v>26.195</c:v>
                </c:pt>
                <c:pt idx="9">
                  <c:v>37</c:v>
                </c:pt>
                <c:pt idx="10">
                  <c:v>35.957999999999998</c:v>
                </c:pt>
                <c:pt idx="11">
                  <c:v>37</c:v>
                </c:pt>
              </c:numCache>
            </c:numRef>
          </c:val>
        </c:ser>
        <c:ser>
          <c:idx val="1"/>
          <c:order val="1"/>
          <c:tx>
            <c:strRef>
              <c:f>Data!$AB$31</c:f>
              <c:strCache>
                <c:ptCount val="1"/>
                <c:pt idx="0">
                  <c:v>FY 2023-24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Data!$Z$32:$Z$43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Data!$AB$32:$AB$43</c:f>
              <c:numCache>
                <c:formatCode>General</c:formatCode>
                <c:ptCount val="12"/>
                <c:pt idx="0">
                  <c:v>34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75773032"/>
        <c:axId val="494772400"/>
      </c:barChart>
      <c:lineChart>
        <c:grouping val="standard"/>
        <c:varyColors val="0"/>
        <c:ser>
          <c:idx val="2"/>
          <c:order val="2"/>
          <c:tx>
            <c:strRef>
              <c:f>Data!$AC$31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Data!$Z$32:$Z$43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Data!$AC$32:$AC$43</c:f>
              <c:numCache>
                <c:formatCode>0%</c:formatCode>
                <c:ptCount val="12"/>
                <c:pt idx="0">
                  <c:v>-0.12820512820512819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4773576"/>
        <c:axId val="494773184"/>
      </c:lineChart>
      <c:catAx>
        <c:axId val="375773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4772400"/>
        <c:crosses val="autoZero"/>
        <c:auto val="1"/>
        <c:lblAlgn val="ctr"/>
        <c:lblOffset val="100"/>
        <c:noMultiLvlLbl val="0"/>
      </c:catAx>
      <c:valAx>
        <c:axId val="494772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5773032"/>
        <c:crosses val="autoZero"/>
        <c:crossBetween val="between"/>
      </c:valAx>
      <c:valAx>
        <c:axId val="494773184"/>
        <c:scaling>
          <c:orientation val="minMax"/>
        </c:scaling>
        <c:delete val="0"/>
        <c:axPos val="r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4773576"/>
        <c:crosses val="max"/>
        <c:crossBetween val="between"/>
      </c:valAx>
      <c:catAx>
        <c:axId val="49477357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49477318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Data!$G$3</c:f>
              <c:strCache>
                <c:ptCount val="1"/>
                <c:pt idx="0">
                  <c:v>FY 2022-23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Data!$F$4:$F$15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Data!$G$4:$G$15</c:f>
              <c:numCache>
                <c:formatCode>_(* #,##0_);_(* \(#,##0\);_(* "-"??_);_(@_)</c:formatCode>
                <c:ptCount val="12"/>
                <c:pt idx="0">
                  <c:v>142</c:v>
                </c:pt>
                <c:pt idx="1">
                  <c:v>162</c:v>
                </c:pt>
                <c:pt idx="2">
                  <c:v>169</c:v>
                </c:pt>
                <c:pt idx="3">
                  <c:v>179</c:v>
                </c:pt>
                <c:pt idx="4">
                  <c:v>164</c:v>
                </c:pt>
                <c:pt idx="5">
                  <c:v>174</c:v>
                </c:pt>
                <c:pt idx="6">
                  <c:v>174</c:v>
                </c:pt>
                <c:pt idx="7">
                  <c:v>167</c:v>
                </c:pt>
                <c:pt idx="8">
                  <c:v>148.495</c:v>
                </c:pt>
                <c:pt idx="9">
                  <c:v>168</c:v>
                </c:pt>
                <c:pt idx="10">
                  <c:v>167.40799999999999</c:v>
                </c:pt>
                <c:pt idx="11">
                  <c:v>163</c:v>
                </c:pt>
              </c:numCache>
            </c:numRef>
          </c:val>
        </c:ser>
        <c:ser>
          <c:idx val="1"/>
          <c:order val="1"/>
          <c:tx>
            <c:strRef>
              <c:f>Data!$H$3</c:f>
              <c:strCache>
                <c:ptCount val="1"/>
                <c:pt idx="0">
                  <c:v>FY 2023-24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Data!$F$4:$F$15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Data!$H$4:$H$15</c:f>
              <c:numCache>
                <c:formatCode>General</c:formatCode>
                <c:ptCount val="12"/>
                <c:pt idx="0">
                  <c:v>149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58560184"/>
        <c:axId val="458562536"/>
      </c:barChart>
      <c:lineChart>
        <c:grouping val="standard"/>
        <c:varyColors val="0"/>
        <c:ser>
          <c:idx val="2"/>
          <c:order val="2"/>
          <c:tx>
            <c:strRef>
              <c:f>Data!$I$3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Data!$F$4:$F$15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Data!$I$4:$I$15</c:f>
              <c:numCache>
                <c:formatCode>0%</c:formatCode>
                <c:ptCount val="12"/>
                <c:pt idx="0">
                  <c:v>4.9295774647887321E-2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8565280"/>
        <c:axId val="458564496"/>
      </c:lineChart>
      <c:catAx>
        <c:axId val="458560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8562536"/>
        <c:crosses val="autoZero"/>
        <c:auto val="1"/>
        <c:lblAlgn val="ctr"/>
        <c:lblOffset val="100"/>
        <c:noMultiLvlLbl val="0"/>
      </c:catAx>
      <c:valAx>
        <c:axId val="4585625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8560184"/>
        <c:crosses val="autoZero"/>
        <c:crossBetween val="between"/>
      </c:valAx>
      <c:valAx>
        <c:axId val="458564496"/>
        <c:scaling>
          <c:orientation val="minMax"/>
        </c:scaling>
        <c:delete val="0"/>
        <c:axPos val="r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8565280"/>
        <c:crosses val="max"/>
        <c:crossBetween val="between"/>
      </c:valAx>
      <c:catAx>
        <c:axId val="4585652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45856449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Data!$L$3</c:f>
              <c:strCache>
                <c:ptCount val="1"/>
                <c:pt idx="0">
                  <c:v>FY 2022-23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Data!$K$4:$K$15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Data!$L$4:$L$15</c:f>
              <c:numCache>
                <c:formatCode>_(* #,##0_);_(* \(#,##0\);_(* "-"??_);_(@_)</c:formatCode>
                <c:ptCount val="12"/>
                <c:pt idx="0">
                  <c:v>11</c:v>
                </c:pt>
                <c:pt idx="1">
                  <c:v>11</c:v>
                </c:pt>
                <c:pt idx="2">
                  <c:v>10</c:v>
                </c:pt>
                <c:pt idx="3">
                  <c:v>13</c:v>
                </c:pt>
                <c:pt idx="4">
                  <c:v>12</c:v>
                </c:pt>
                <c:pt idx="5">
                  <c:v>13</c:v>
                </c:pt>
                <c:pt idx="6">
                  <c:v>9</c:v>
                </c:pt>
                <c:pt idx="7">
                  <c:v>7</c:v>
                </c:pt>
                <c:pt idx="8">
                  <c:v>10</c:v>
                </c:pt>
                <c:pt idx="9">
                  <c:v>13</c:v>
                </c:pt>
                <c:pt idx="10">
                  <c:v>11.55</c:v>
                </c:pt>
                <c:pt idx="11">
                  <c:v>12</c:v>
                </c:pt>
              </c:numCache>
            </c:numRef>
          </c:val>
        </c:ser>
        <c:ser>
          <c:idx val="1"/>
          <c:order val="1"/>
          <c:tx>
            <c:strRef>
              <c:f>Data!$M$3</c:f>
              <c:strCache>
                <c:ptCount val="1"/>
                <c:pt idx="0">
                  <c:v>FY 2023-24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Data!$K$4:$K$15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Data!$M$4:$M$15</c:f>
              <c:numCache>
                <c:formatCode>General</c:formatCode>
                <c:ptCount val="12"/>
                <c:pt idx="0">
                  <c:v>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63957968"/>
        <c:axId val="463963064"/>
      </c:barChart>
      <c:lineChart>
        <c:grouping val="standard"/>
        <c:varyColors val="0"/>
        <c:ser>
          <c:idx val="2"/>
          <c:order val="2"/>
          <c:tx>
            <c:strRef>
              <c:f>Data!$N$3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Data!$K$4:$K$15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Data!$N$4:$N$15</c:f>
              <c:numCache>
                <c:formatCode>0%</c:formatCode>
                <c:ptCount val="12"/>
                <c:pt idx="0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3972472"/>
        <c:axId val="463970120"/>
      </c:lineChart>
      <c:catAx>
        <c:axId val="463957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3963064"/>
        <c:crosses val="autoZero"/>
        <c:auto val="1"/>
        <c:lblAlgn val="ctr"/>
        <c:lblOffset val="100"/>
        <c:noMultiLvlLbl val="0"/>
      </c:catAx>
      <c:valAx>
        <c:axId val="463963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3957968"/>
        <c:crosses val="autoZero"/>
        <c:crossBetween val="between"/>
      </c:valAx>
      <c:valAx>
        <c:axId val="463970120"/>
        <c:scaling>
          <c:orientation val="minMax"/>
        </c:scaling>
        <c:delete val="0"/>
        <c:axPos val="r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3972472"/>
        <c:crosses val="max"/>
        <c:crossBetween val="between"/>
      </c:valAx>
      <c:catAx>
        <c:axId val="46397247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46397012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Data!$Q$3</c:f>
              <c:strCache>
                <c:ptCount val="1"/>
                <c:pt idx="0">
                  <c:v>FY 2022-23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Data!$P$4:$P$15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Data!$Q$4:$Q$15</c:f>
              <c:numCache>
                <c:formatCode>_(* #,##0_);_(* \(#,##0\);_(* "-"??_);_(@_)</c:formatCode>
                <c:ptCount val="12"/>
                <c:pt idx="0">
                  <c:v>12</c:v>
                </c:pt>
                <c:pt idx="1">
                  <c:v>11</c:v>
                </c:pt>
                <c:pt idx="2">
                  <c:v>10</c:v>
                </c:pt>
                <c:pt idx="3">
                  <c:v>13</c:v>
                </c:pt>
                <c:pt idx="4">
                  <c:v>12</c:v>
                </c:pt>
                <c:pt idx="5">
                  <c:v>13</c:v>
                </c:pt>
                <c:pt idx="6">
                  <c:v>9</c:v>
                </c:pt>
                <c:pt idx="7">
                  <c:v>7</c:v>
                </c:pt>
                <c:pt idx="8">
                  <c:v>10.6</c:v>
                </c:pt>
                <c:pt idx="9">
                  <c:v>12</c:v>
                </c:pt>
                <c:pt idx="10">
                  <c:v>11.629</c:v>
                </c:pt>
                <c:pt idx="11">
                  <c:v>13</c:v>
                </c:pt>
              </c:numCache>
            </c:numRef>
          </c:val>
        </c:ser>
        <c:ser>
          <c:idx val="1"/>
          <c:order val="1"/>
          <c:tx>
            <c:strRef>
              <c:f>Data!$R$3</c:f>
              <c:strCache>
                <c:ptCount val="1"/>
                <c:pt idx="0">
                  <c:v>FY 2023-24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Data!$P$4:$P$15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Data!$R$4:$R$15</c:f>
              <c:numCache>
                <c:formatCode>General</c:formatCode>
                <c:ptCount val="12"/>
                <c:pt idx="0">
                  <c:v>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74190064"/>
        <c:axId val="374188496"/>
      </c:barChart>
      <c:lineChart>
        <c:grouping val="standard"/>
        <c:varyColors val="0"/>
        <c:ser>
          <c:idx val="2"/>
          <c:order val="2"/>
          <c:tx>
            <c:strRef>
              <c:f>Data!$S$3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Data!$P$4:$P$15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Data!$S$4:$S$15</c:f>
              <c:numCache>
                <c:formatCode>0%</c:formatCode>
                <c:ptCount val="12"/>
                <c:pt idx="0">
                  <c:v>-8.3333333333333329E-2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4193592"/>
        <c:axId val="374192808"/>
      </c:lineChart>
      <c:catAx>
        <c:axId val="374190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4188496"/>
        <c:crosses val="autoZero"/>
        <c:auto val="1"/>
        <c:lblAlgn val="ctr"/>
        <c:lblOffset val="100"/>
        <c:noMultiLvlLbl val="0"/>
      </c:catAx>
      <c:valAx>
        <c:axId val="3741884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4190064"/>
        <c:crosses val="autoZero"/>
        <c:crossBetween val="between"/>
      </c:valAx>
      <c:valAx>
        <c:axId val="374192808"/>
        <c:scaling>
          <c:orientation val="minMax"/>
        </c:scaling>
        <c:delete val="0"/>
        <c:axPos val="r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4193592"/>
        <c:crosses val="max"/>
        <c:crossBetween val="between"/>
      </c:valAx>
      <c:catAx>
        <c:axId val="37419359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37419280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Data!$V$3</c:f>
              <c:strCache>
                <c:ptCount val="1"/>
                <c:pt idx="0">
                  <c:v>FY 2022-23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Data!$U$4:$U$15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Data!$V$4:$V$15</c:f>
              <c:numCache>
                <c:formatCode>_(* #,##0_);_(* \(#,##0\);_(* "-"??_);_(@_)</c:formatCode>
                <c:ptCount val="12"/>
                <c:pt idx="0">
                  <c:v>147</c:v>
                </c:pt>
                <c:pt idx="1">
                  <c:v>127</c:v>
                </c:pt>
                <c:pt idx="2">
                  <c:v>154</c:v>
                </c:pt>
                <c:pt idx="3">
                  <c:v>165</c:v>
                </c:pt>
                <c:pt idx="4">
                  <c:v>161</c:v>
                </c:pt>
                <c:pt idx="5">
                  <c:v>172</c:v>
                </c:pt>
                <c:pt idx="6">
                  <c:v>152</c:v>
                </c:pt>
                <c:pt idx="7">
                  <c:v>164</c:v>
                </c:pt>
                <c:pt idx="8">
                  <c:v>131.435</c:v>
                </c:pt>
                <c:pt idx="9">
                  <c:v>175</c:v>
                </c:pt>
                <c:pt idx="10">
                  <c:v>156.333</c:v>
                </c:pt>
                <c:pt idx="11">
                  <c:v>185</c:v>
                </c:pt>
              </c:numCache>
            </c:numRef>
          </c:val>
        </c:ser>
        <c:ser>
          <c:idx val="1"/>
          <c:order val="1"/>
          <c:tx>
            <c:strRef>
              <c:f>Data!$W$3</c:f>
              <c:strCache>
                <c:ptCount val="1"/>
                <c:pt idx="0">
                  <c:v>FY 2023-24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Data!$U$4:$U$15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Data!$W$4:$W$15</c:f>
              <c:numCache>
                <c:formatCode>_(* #,##0_);_(* \(#,##0\);_(* "-"??_);_(@_)</c:formatCode>
                <c:ptCount val="12"/>
                <c:pt idx="0">
                  <c:v>162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58563320"/>
        <c:axId val="458553912"/>
      </c:barChart>
      <c:lineChart>
        <c:grouping val="standard"/>
        <c:varyColors val="0"/>
        <c:ser>
          <c:idx val="2"/>
          <c:order val="2"/>
          <c:tx>
            <c:strRef>
              <c:f>Data!$X$3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Data!$U$4:$U$15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Data!$X$4:$X$15</c:f>
              <c:numCache>
                <c:formatCode>0%</c:formatCode>
                <c:ptCount val="12"/>
                <c:pt idx="0">
                  <c:v>0.10204081632653061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230496"/>
        <c:axId val="453239904"/>
      </c:lineChart>
      <c:catAx>
        <c:axId val="458563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8553912"/>
        <c:crosses val="autoZero"/>
        <c:auto val="1"/>
        <c:lblAlgn val="ctr"/>
        <c:lblOffset val="100"/>
        <c:noMultiLvlLbl val="0"/>
      </c:catAx>
      <c:valAx>
        <c:axId val="458553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8563320"/>
        <c:crosses val="autoZero"/>
        <c:crossBetween val="between"/>
      </c:valAx>
      <c:valAx>
        <c:axId val="453239904"/>
        <c:scaling>
          <c:orientation val="minMax"/>
        </c:scaling>
        <c:delete val="0"/>
        <c:axPos val="r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3230496"/>
        <c:crosses val="max"/>
        <c:crossBetween val="between"/>
      </c:valAx>
      <c:catAx>
        <c:axId val="45323049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45323990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Data!$AA$3</c:f>
              <c:strCache>
                <c:ptCount val="1"/>
                <c:pt idx="0">
                  <c:v>FY 2022-23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Data!$Z$4:$Z$15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Data!$AA$4:$AA$15</c:f>
              <c:numCache>
                <c:formatCode>_(* #,##0_);_(* \(#,##0\);_(* "-"??_);_(@_)</c:formatCode>
                <c:ptCount val="12"/>
                <c:pt idx="0">
                  <c:v>144</c:v>
                </c:pt>
                <c:pt idx="1">
                  <c:v>135</c:v>
                </c:pt>
                <c:pt idx="2">
                  <c:v>153</c:v>
                </c:pt>
                <c:pt idx="3">
                  <c:v>155</c:v>
                </c:pt>
                <c:pt idx="4">
                  <c:v>160</c:v>
                </c:pt>
                <c:pt idx="5">
                  <c:v>172</c:v>
                </c:pt>
                <c:pt idx="6">
                  <c:v>156</c:v>
                </c:pt>
                <c:pt idx="7">
                  <c:v>139</c:v>
                </c:pt>
                <c:pt idx="8">
                  <c:v>144.048</c:v>
                </c:pt>
                <c:pt idx="9">
                  <c:v>174</c:v>
                </c:pt>
                <c:pt idx="10">
                  <c:v>159.37700000000001</c:v>
                </c:pt>
                <c:pt idx="11">
                  <c:v>184</c:v>
                </c:pt>
              </c:numCache>
            </c:numRef>
          </c:val>
        </c:ser>
        <c:ser>
          <c:idx val="1"/>
          <c:order val="1"/>
          <c:tx>
            <c:strRef>
              <c:f>Data!$AB$3</c:f>
              <c:strCache>
                <c:ptCount val="1"/>
                <c:pt idx="0">
                  <c:v>FY 2023-24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Data!$Z$4:$Z$15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Data!$AB$4:$AB$15</c:f>
              <c:numCache>
                <c:formatCode>General</c:formatCode>
                <c:ptCount val="12"/>
                <c:pt idx="0">
                  <c:v>166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12249568"/>
        <c:axId val="512254664"/>
      </c:barChart>
      <c:lineChart>
        <c:grouping val="standard"/>
        <c:varyColors val="0"/>
        <c:ser>
          <c:idx val="2"/>
          <c:order val="2"/>
          <c:tx>
            <c:strRef>
              <c:f>Data!$AC$3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Data!$Z$4:$Z$15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Data!$AC$4:$AC$15</c:f>
              <c:numCache>
                <c:formatCode>0%</c:formatCode>
                <c:ptCount val="12"/>
                <c:pt idx="0">
                  <c:v>0.15277777777777779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2253096"/>
        <c:axId val="512259760"/>
      </c:lineChart>
      <c:catAx>
        <c:axId val="512249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2254664"/>
        <c:crosses val="autoZero"/>
        <c:auto val="1"/>
        <c:lblAlgn val="ctr"/>
        <c:lblOffset val="100"/>
        <c:noMultiLvlLbl val="0"/>
      </c:catAx>
      <c:valAx>
        <c:axId val="512254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2249568"/>
        <c:crosses val="autoZero"/>
        <c:crossBetween val="between"/>
      </c:valAx>
      <c:valAx>
        <c:axId val="512259760"/>
        <c:scaling>
          <c:orientation val="minMax"/>
        </c:scaling>
        <c:delete val="0"/>
        <c:axPos val="r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2253096"/>
        <c:crosses val="max"/>
        <c:crossBetween val="between"/>
      </c:valAx>
      <c:catAx>
        <c:axId val="51225309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51225976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Data!$B$22</c:f>
              <c:strCache>
                <c:ptCount val="1"/>
                <c:pt idx="0">
                  <c:v>FY 2022-23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Data!$A$23:$A$26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Data!$B$23:$B$26</c:f>
              <c:numCache>
                <c:formatCode>_(* #,##0_);_(* \(#,##0\);_(* "-"??_);_(@_)</c:formatCode>
                <c:ptCount val="4"/>
                <c:pt idx="0">
                  <c:v>89</c:v>
                </c:pt>
                <c:pt idx="1">
                  <c:v>171</c:v>
                </c:pt>
                <c:pt idx="2">
                  <c:v>262.58800000000002</c:v>
                </c:pt>
                <c:pt idx="3">
                  <c:v>379</c:v>
                </c:pt>
              </c:numCache>
            </c:numRef>
          </c:val>
        </c:ser>
        <c:ser>
          <c:idx val="1"/>
          <c:order val="1"/>
          <c:tx>
            <c:strRef>
              <c:f>Data!$C$22</c:f>
              <c:strCache>
                <c:ptCount val="1"/>
                <c:pt idx="0">
                  <c:v>FY 2023-24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Data!$A$23:$A$26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Data!$C$23:$C$26</c:f>
              <c:numCache>
                <c:formatCode>General</c:formatCode>
                <c:ptCount val="4"/>
              </c:numCache>
            </c:numRef>
          </c:val>
        </c:ser>
        <c:ser>
          <c:idx val="2"/>
          <c:order val="2"/>
          <c:tx>
            <c:strRef>
              <c:f>Data!$D$22</c:f>
              <c:strCache>
                <c:ptCount val="1"/>
                <c:pt idx="0">
                  <c:v>Growth rate(%)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Data!$A$23:$A$26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Data!$D$23:$D$26</c:f>
              <c:numCache>
                <c:formatCode>0%</c:formatCode>
                <c:ptCount val="4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19277480"/>
        <c:axId val="519277872"/>
      </c:barChart>
      <c:catAx>
        <c:axId val="519277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9277872"/>
        <c:crosses val="autoZero"/>
        <c:auto val="1"/>
        <c:lblAlgn val="ctr"/>
        <c:lblOffset val="100"/>
        <c:noMultiLvlLbl val="0"/>
      </c:catAx>
      <c:valAx>
        <c:axId val="5192778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92774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Data!$G$22</c:f>
              <c:strCache>
                <c:ptCount val="1"/>
                <c:pt idx="0">
                  <c:v>FY 2022-23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Data!$F$23:$F$26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Data!$G$23:$G$26</c:f>
              <c:numCache>
                <c:formatCode>_(* #,##0_);_(* \(#,##0\);_(* "-"??_);_(@_)</c:formatCode>
                <c:ptCount val="4"/>
                <c:pt idx="0">
                  <c:v>76</c:v>
                </c:pt>
                <c:pt idx="1">
                  <c:v>167</c:v>
                </c:pt>
                <c:pt idx="2">
                  <c:v>258.04599999999999</c:v>
                </c:pt>
                <c:pt idx="3">
                  <c:v>381</c:v>
                </c:pt>
              </c:numCache>
            </c:numRef>
          </c:val>
        </c:ser>
        <c:ser>
          <c:idx val="1"/>
          <c:order val="1"/>
          <c:tx>
            <c:strRef>
              <c:f>Data!$H$22</c:f>
              <c:strCache>
                <c:ptCount val="1"/>
                <c:pt idx="0">
                  <c:v>FY 2023-24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Data!$F$23:$F$26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Data!$H$23:$H$26</c:f>
              <c:numCache>
                <c:formatCode>General</c:formatCode>
                <c:ptCount val="4"/>
              </c:numCache>
            </c:numRef>
          </c:val>
        </c:ser>
        <c:ser>
          <c:idx val="2"/>
          <c:order val="2"/>
          <c:tx>
            <c:strRef>
              <c:f>Data!$I$22</c:f>
              <c:strCache>
                <c:ptCount val="1"/>
                <c:pt idx="0">
                  <c:v>Growth rate(%)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Data!$F$23:$F$26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Data!$I$23:$I$26</c:f>
              <c:numCache>
                <c:formatCode>0%</c:formatCode>
                <c:ptCount val="4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19278656"/>
        <c:axId val="519280616"/>
      </c:barChart>
      <c:catAx>
        <c:axId val="519278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9280616"/>
        <c:crosses val="autoZero"/>
        <c:auto val="1"/>
        <c:lblAlgn val="ctr"/>
        <c:lblOffset val="100"/>
        <c:noMultiLvlLbl val="0"/>
      </c:catAx>
      <c:valAx>
        <c:axId val="519280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92786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Data!$L$22</c:f>
              <c:strCache>
                <c:ptCount val="1"/>
                <c:pt idx="0">
                  <c:v>FY 2022-23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Data!$K$23:$K$26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Data!$L$23:$L$26</c:f>
              <c:numCache>
                <c:formatCode>_(* #,##0_);_(* \(#,##0\);_(* "-"??_);_(@_)</c:formatCode>
                <c:ptCount val="4"/>
                <c:pt idx="0">
                  <c:v>168</c:v>
                </c:pt>
                <c:pt idx="1">
                  <c:v>337</c:v>
                </c:pt>
                <c:pt idx="2">
                  <c:v>482.52800000000002</c:v>
                </c:pt>
                <c:pt idx="3">
                  <c:v>656</c:v>
                </c:pt>
              </c:numCache>
            </c:numRef>
          </c:val>
        </c:ser>
        <c:ser>
          <c:idx val="1"/>
          <c:order val="1"/>
          <c:tx>
            <c:strRef>
              <c:f>Data!$M$22</c:f>
              <c:strCache>
                <c:ptCount val="1"/>
                <c:pt idx="0">
                  <c:v>FY 2023-24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Data!$K$23:$K$26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Data!$M$23:$M$26</c:f>
              <c:numCache>
                <c:formatCode>General</c:formatCode>
                <c:ptCount val="4"/>
              </c:numCache>
            </c:numRef>
          </c:val>
        </c:ser>
        <c:ser>
          <c:idx val="2"/>
          <c:order val="2"/>
          <c:tx>
            <c:strRef>
              <c:f>Data!$N$22</c:f>
              <c:strCache>
                <c:ptCount val="1"/>
                <c:pt idx="0">
                  <c:v>Growth rate(%)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Data!$K$23:$K$26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Data!$N$23:$N$26</c:f>
              <c:numCache>
                <c:formatCode>0%</c:formatCode>
                <c:ptCount val="4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19293944"/>
        <c:axId val="519297080"/>
      </c:barChart>
      <c:catAx>
        <c:axId val="519293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9297080"/>
        <c:crosses val="autoZero"/>
        <c:auto val="1"/>
        <c:lblAlgn val="ctr"/>
        <c:lblOffset val="100"/>
        <c:noMultiLvlLbl val="0"/>
      </c:catAx>
      <c:valAx>
        <c:axId val="519297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92939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4" Type="http://schemas.openxmlformats.org/officeDocument/2006/relationships/chart" Target="../charts/chart10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6" Type="http://schemas.openxmlformats.org/officeDocument/2006/relationships/chart" Target="../charts/chart18.xml"/><Relationship Id="rId5" Type="http://schemas.openxmlformats.org/officeDocument/2006/relationships/chart" Target="../charts/chart17.xml"/><Relationship Id="rId4" Type="http://schemas.openxmlformats.org/officeDocument/2006/relationships/chart" Target="../charts/chart1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</xdr:colOff>
      <xdr:row>5</xdr:row>
      <xdr:rowOff>0</xdr:rowOff>
    </xdr:from>
    <xdr:to>
      <xdr:col>8</xdr:col>
      <xdr:colOff>165100</xdr:colOff>
      <xdr:row>19</xdr:row>
      <xdr:rowOff>76200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603250</xdr:colOff>
      <xdr:row>4</xdr:row>
      <xdr:rowOff>177800</xdr:rowOff>
    </xdr:from>
    <xdr:to>
      <xdr:col>18</xdr:col>
      <xdr:colOff>222250</xdr:colOff>
      <xdr:row>19</xdr:row>
      <xdr:rowOff>57150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488949</xdr:colOff>
      <xdr:row>3</xdr:row>
      <xdr:rowOff>57150</xdr:rowOff>
    </xdr:from>
    <xdr:to>
      <xdr:col>6</xdr:col>
      <xdr:colOff>292100</xdr:colOff>
      <xdr:row>5</xdr:row>
      <xdr:rowOff>82550</xdr:rowOff>
    </xdr:to>
    <xdr:sp macro="" textlink="">
      <xdr:nvSpPr>
        <xdr:cNvPr id="4" name="Rectangle 2"/>
        <xdr:cNvSpPr>
          <a:spLocks noChangeArrowheads="1"/>
        </xdr:cNvSpPr>
      </xdr:nvSpPr>
      <xdr:spPr bwMode="auto">
        <a:xfrm>
          <a:off x="1708149" y="609600"/>
          <a:ext cx="2241551" cy="393700"/>
        </a:xfrm>
        <a:prstGeom prst="rect">
          <a:avLst/>
        </a:prstGeom>
        <a:solidFill>
          <a:schemeClr val="accent1">
            <a:lumMod val="75000"/>
          </a:schemeClr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Passenger Cars - Production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  <xdr:twoCellAnchor>
    <xdr:from>
      <xdr:col>12</xdr:col>
      <xdr:colOff>482600</xdr:colOff>
      <xdr:row>3</xdr:row>
      <xdr:rowOff>50800</xdr:rowOff>
    </xdr:from>
    <xdr:to>
      <xdr:col>16</xdr:col>
      <xdr:colOff>285750</xdr:colOff>
      <xdr:row>5</xdr:row>
      <xdr:rowOff>76200</xdr:rowOff>
    </xdr:to>
    <xdr:sp macro="" textlink="">
      <xdr:nvSpPr>
        <xdr:cNvPr id="5" name="Rectangle 2"/>
        <xdr:cNvSpPr>
          <a:spLocks noChangeArrowheads="1"/>
        </xdr:cNvSpPr>
      </xdr:nvSpPr>
      <xdr:spPr bwMode="auto">
        <a:xfrm>
          <a:off x="7797800" y="603250"/>
          <a:ext cx="2241550" cy="393700"/>
        </a:xfrm>
        <a:prstGeom prst="rect">
          <a:avLst/>
        </a:prstGeom>
        <a:solidFill>
          <a:schemeClr val="accent1">
            <a:lumMod val="75000"/>
          </a:schemeClr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Passenger Cars - Sales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  <xdr:twoCellAnchor>
    <xdr:from>
      <xdr:col>1</xdr:col>
      <xdr:colOff>12700</xdr:colOff>
      <xdr:row>24</xdr:row>
      <xdr:rowOff>0</xdr:rowOff>
    </xdr:from>
    <xdr:to>
      <xdr:col>8</xdr:col>
      <xdr:colOff>139700</xdr:colOff>
      <xdr:row>38</xdr:row>
      <xdr:rowOff>146050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0</xdr:colOff>
      <xdr:row>24</xdr:row>
      <xdr:rowOff>6350</xdr:rowOff>
    </xdr:from>
    <xdr:to>
      <xdr:col>18</xdr:col>
      <xdr:colOff>234950</xdr:colOff>
      <xdr:row>38</xdr:row>
      <xdr:rowOff>152400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361950</xdr:colOff>
      <xdr:row>22</xdr:row>
      <xdr:rowOff>12700</xdr:rowOff>
    </xdr:from>
    <xdr:to>
      <xdr:col>6</xdr:col>
      <xdr:colOff>152400</xdr:colOff>
      <xdr:row>24</xdr:row>
      <xdr:rowOff>38100</xdr:rowOff>
    </xdr:to>
    <xdr:sp macro="" textlink="">
      <xdr:nvSpPr>
        <xdr:cNvPr id="8" name="Rectangle 2"/>
        <xdr:cNvSpPr>
          <a:spLocks noChangeArrowheads="1"/>
        </xdr:cNvSpPr>
      </xdr:nvSpPr>
      <xdr:spPr bwMode="auto">
        <a:xfrm>
          <a:off x="1581150" y="4064000"/>
          <a:ext cx="2228850" cy="393700"/>
        </a:xfrm>
        <a:prstGeom prst="rect">
          <a:avLst/>
        </a:prstGeom>
        <a:solidFill>
          <a:schemeClr val="accent1">
            <a:lumMod val="75000"/>
          </a:schemeClr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Vans - Production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  <xdr:twoCellAnchor>
    <xdr:from>
      <xdr:col>13</xdr:col>
      <xdr:colOff>0</xdr:colOff>
      <xdr:row>22</xdr:row>
      <xdr:rowOff>44450</xdr:rowOff>
    </xdr:from>
    <xdr:to>
      <xdr:col>16</xdr:col>
      <xdr:colOff>406400</xdr:colOff>
      <xdr:row>24</xdr:row>
      <xdr:rowOff>69850</xdr:rowOff>
    </xdr:to>
    <xdr:sp macro="" textlink="">
      <xdr:nvSpPr>
        <xdr:cNvPr id="9" name="Rectangle 2"/>
        <xdr:cNvSpPr>
          <a:spLocks noChangeArrowheads="1"/>
        </xdr:cNvSpPr>
      </xdr:nvSpPr>
      <xdr:spPr bwMode="auto">
        <a:xfrm>
          <a:off x="7924800" y="4095750"/>
          <a:ext cx="2235200" cy="393700"/>
        </a:xfrm>
        <a:prstGeom prst="rect">
          <a:avLst/>
        </a:prstGeom>
        <a:solidFill>
          <a:schemeClr val="accent1">
            <a:lumMod val="75000"/>
          </a:schemeClr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Vans-Sales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  <xdr:twoCellAnchor>
    <xdr:from>
      <xdr:col>1</xdr:col>
      <xdr:colOff>6350</xdr:colOff>
      <xdr:row>43</xdr:row>
      <xdr:rowOff>177800</xdr:rowOff>
    </xdr:from>
    <xdr:to>
      <xdr:col>8</xdr:col>
      <xdr:colOff>146050</xdr:colOff>
      <xdr:row>58</xdr:row>
      <xdr:rowOff>177800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0</xdr:colOff>
      <xdr:row>44</xdr:row>
      <xdr:rowOff>0</xdr:rowOff>
    </xdr:from>
    <xdr:to>
      <xdr:col>18</xdr:col>
      <xdr:colOff>247650</xdr:colOff>
      <xdr:row>59</xdr:row>
      <xdr:rowOff>0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</xdr:col>
      <xdr:colOff>393700</xdr:colOff>
      <xdr:row>42</xdr:row>
      <xdr:rowOff>12700</xdr:rowOff>
    </xdr:from>
    <xdr:to>
      <xdr:col>6</xdr:col>
      <xdr:colOff>215900</xdr:colOff>
      <xdr:row>44</xdr:row>
      <xdr:rowOff>38100</xdr:rowOff>
    </xdr:to>
    <xdr:sp macro="" textlink="">
      <xdr:nvSpPr>
        <xdr:cNvPr id="12" name="Rectangle 2"/>
        <xdr:cNvSpPr>
          <a:spLocks noChangeArrowheads="1"/>
        </xdr:cNvSpPr>
      </xdr:nvSpPr>
      <xdr:spPr bwMode="auto">
        <a:xfrm>
          <a:off x="1612900" y="7747000"/>
          <a:ext cx="2260600" cy="393700"/>
        </a:xfrm>
        <a:prstGeom prst="rect">
          <a:avLst/>
        </a:prstGeom>
        <a:solidFill>
          <a:schemeClr val="accent1">
            <a:lumMod val="75000"/>
          </a:schemeClr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Utility Vehicle - Production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  <xdr:twoCellAnchor>
    <xdr:from>
      <xdr:col>13</xdr:col>
      <xdr:colOff>12700</xdr:colOff>
      <xdr:row>42</xdr:row>
      <xdr:rowOff>6350</xdr:rowOff>
    </xdr:from>
    <xdr:to>
      <xdr:col>16</xdr:col>
      <xdr:colOff>476250</xdr:colOff>
      <xdr:row>44</xdr:row>
      <xdr:rowOff>31750</xdr:rowOff>
    </xdr:to>
    <xdr:sp macro="" textlink="">
      <xdr:nvSpPr>
        <xdr:cNvPr id="13" name="Rectangle 2"/>
        <xdr:cNvSpPr>
          <a:spLocks noChangeArrowheads="1"/>
        </xdr:cNvSpPr>
      </xdr:nvSpPr>
      <xdr:spPr bwMode="auto">
        <a:xfrm>
          <a:off x="7937500" y="7740650"/>
          <a:ext cx="2292350" cy="393700"/>
        </a:xfrm>
        <a:prstGeom prst="rect">
          <a:avLst/>
        </a:prstGeom>
        <a:solidFill>
          <a:schemeClr val="accent1">
            <a:lumMod val="75000"/>
          </a:schemeClr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Utility Vehicle-Sales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22224</xdr:colOff>
      <xdr:row>4</xdr:row>
      <xdr:rowOff>12700</xdr:rowOff>
    </xdr:from>
    <xdr:to>
      <xdr:col>7</xdr:col>
      <xdr:colOff>596900</xdr:colOff>
      <xdr:row>17</xdr:row>
      <xdr:rowOff>76200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12699</xdr:colOff>
      <xdr:row>4</xdr:row>
      <xdr:rowOff>12700</xdr:rowOff>
    </xdr:from>
    <xdr:to>
      <xdr:col>17</xdr:col>
      <xdr:colOff>587375</xdr:colOff>
      <xdr:row>17</xdr:row>
      <xdr:rowOff>76200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25401</xdr:colOff>
      <xdr:row>2</xdr:row>
      <xdr:rowOff>76200</xdr:rowOff>
    </xdr:from>
    <xdr:to>
      <xdr:col>5</xdr:col>
      <xdr:colOff>596901</xdr:colOff>
      <xdr:row>4</xdr:row>
      <xdr:rowOff>44450</xdr:rowOff>
    </xdr:to>
    <xdr:sp macro="" textlink="">
      <xdr:nvSpPr>
        <xdr:cNvPr id="4" name="Rectangle 2"/>
        <xdr:cNvSpPr>
          <a:spLocks noChangeArrowheads="1"/>
        </xdr:cNvSpPr>
      </xdr:nvSpPr>
      <xdr:spPr bwMode="auto">
        <a:xfrm>
          <a:off x="1854201" y="457200"/>
          <a:ext cx="1790700" cy="336550"/>
        </a:xfrm>
        <a:prstGeom prst="rect">
          <a:avLst/>
        </a:prstGeom>
        <a:solidFill>
          <a:schemeClr val="accent1">
            <a:lumMod val="75000"/>
          </a:schemeClr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M&amp;HCV - Production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  <xdr:twoCellAnchor>
    <xdr:from>
      <xdr:col>13</xdr:col>
      <xdr:colOff>11697</xdr:colOff>
      <xdr:row>2</xdr:row>
      <xdr:rowOff>82550</xdr:rowOff>
    </xdr:from>
    <xdr:to>
      <xdr:col>15</xdr:col>
      <xdr:colOff>588210</xdr:colOff>
      <xdr:row>4</xdr:row>
      <xdr:rowOff>44450</xdr:rowOff>
    </xdr:to>
    <xdr:sp macro="" textlink="">
      <xdr:nvSpPr>
        <xdr:cNvPr id="5" name="Rectangle 2"/>
        <xdr:cNvSpPr>
          <a:spLocks noChangeArrowheads="1"/>
        </xdr:cNvSpPr>
      </xdr:nvSpPr>
      <xdr:spPr bwMode="auto">
        <a:xfrm>
          <a:off x="7919118" y="463550"/>
          <a:ext cx="1793039" cy="336216"/>
        </a:xfrm>
        <a:prstGeom prst="rect">
          <a:avLst/>
        </a:prstGeom>
        <a:solidFill>
          <a:schemeClr val="accent1">
            <a:lumMod val="75000"/>
          </a:schemeClr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M&amp;HCV - Sales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  <xdr:twoCellAnchor>
    <xdr:from>
      <xdr:col>1</xdr:col>
      <xdr:colOff>6684</xdr:colOff>
      <xdr:row>24</xdr:row>
      <xdr:rowOff>6684</xdr:rowOff>
    </xdr:from>
    <xdr:to>
      <xdr:col>7</xdr:col>
      <xdr:colOff>588210</xdr:colOff>
      <xdr:row>36</xdr:row>
      <xdr:rowOff>160421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9025</xdr:colOff>
      <xdr:row>24</xdr:row>
      <xdr:rowOff>12032</xdr:rowOff>
    </xdr:from>
    <xdr:to>
      <xdr:col>18</xdr:col>
      <xdr:colOff>6685</xdr:colOff>
      <xdr:row>36</xdr:row>
      <xdr:rowOff>167106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13369</xdr:colOff>
      <xdr:row>22</xdr:row>
      <xdr:rowOff>73526</xdr:rowOff>
    </xdr:from>
    <xdr:to>
      <xdr:col>6</xdr:col>
      <xdr:colOff>3342</xdr:colOff>
      <xdr:row>24</xdr:row>
      <xdr:rowOff>41776</xdr:rowOff>
    </xdr:to>
    <xdr:sp macro="" textlink="">
      <xdr:nvSpPr>
        <xdr:cNvPr id="9" name="Rectangle 2"/>
        <xdr:cNvSpPr>
          <a:spLocks noChangeArrowheads="1"/>
        </xdr:cNvSpPr>
      </xdr:nvSpPr>
      <xdr:spPr bwMode="auto">
        <a:xfrm>
          <a:off x="1838158" y="4197684"/>
          <a:ext cx="1814763" cy="342566"/>
        </a:xfrm>
        <a:prstGeom prst="rect">
          <a:avLst/>
        </a:prstGeom>
        <a:solidFill>
          <a:schemeClr val="accent1">
            <a:lumMod val="75000"/>
          </a:schemeClr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LCV - Production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  <xdr:twoCellAnchor>
    <xdr:from>
      <xdr:col>13</xdr:col>
      <xdr:colOff>20051</xdr:colOff>
      <xdr:row>22</xdr:row>
      <xdr:rowOff>93580</xdr:rowOff>
    </xdr:from>
    <xdr:to>
      <xdr:col>15</xdr:col>
      <xdr:colOff>591552</xdr:colOff>
      <xdr:row>24</xdr:row>
      <xdr:rowOff>61830</xdr:rowOff>
    </xdr:to>
    <xdr:sp macro="" textlink="">
      <xdr:nvSpPr>
        <xdr:cNvPr id="10" name="Rectangle 2"/>
        <xdr:cNvSpPr>
          <a:spLocks noChangeArrowheads="1"/>
        </xdr:cNvSpPr>
      </xdr:nvSpPr>
      <xdr:spPr bwMode="auto">
        <a:xfrm>
          <a:off x="7927472" y="4217738"/>
          <a:ext cx="1788027" cy="342566"/>
        </a:xfrm>
        <a:prstGeom prst="rect">
          <a:avLst/>
        </a:prstGeom>
        <a:solidFill>
          <a:schemeClr val="accent1">
            <a:lumMod val="75000"/>
          </a:schemeClr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LCV - sales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171450</xdr:rowOff>
    </xdr:from>
    <xdr:to>
      <xdr:col>8</xdr:col>
      <xdr:colOff>12700</xdr:colOff>
      <xdr:row>16</xdr:row>
      <xdr:rowOff>171450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9525</xdr:colOff>
      <xdr:row>4</xdr:row>
      <xdr:rowOff>12700</xdr:rowOff>
    </xdr:from>
    <xdr:to>
      <xdr:col>18</xdr:col>
      <xdr:colOff>19050</xdr:colOff>
      <xdr:row>16</xdr:row>
      <xdr:rowOff>177800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1</xdr:colOff>
      <xdr:row>2</xdr:row>
      <xdr:rowOff>133350</xdr:rowOff>
    </xdr:from>
    <xdr:to>
      <xdr:col>5</xdr:col>
      <xdr:colOff>603250</xdr:colOff>
      <xdr:row>4</xdr:row>
      <xdr:rowOff>82550</xdr:rowOff>
    </xdr:to>
    <xdr:sp macro="" textlink="">
      <xdr:nvSpPr>
        <xdr:cNvPr id="4" name="Rectangle 2"/>
        <xdr:cNvSpPr>
          <a:spLocks noChangeArrowheads="1"/>
        </xdr:cNvSpPr>
      </xdr:nvSpPr>
      <xdr:spPr bwMode="auto">
        <a:xfrm>
          <a:off x="1828801" y="514350"/>
          <a:ext cx="1822449" cy="317500"/>
        </a:xfrm>
        <a:prstGeom prst="rect">
          <a:avLst/>
        </a:prstGeom>
        <a:solidFill>
          <a:schemeClr val="accent1">
            <a:lumMod val="75000"/>
          </a:schemeClr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Three wheelers - Production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  <xdr:twoCellAnchor>
    <xdr:from>
      <xdr:col>13</xdr:col>
      <xdr:colOff>6350</xdr:colOff>
      <xdr:row>2</xdr:row>
      <xdr:rowOff>107950</xdr:rowOff>
    </xdr:from>
    <xdr:to>
      <xdr:col>15</xdr:col>
      <xdr:colOff>609599</xdr:colOff>
      <xdr:row>4</xdr:row>
      <xdr:rowOff>57150</xdr:rowOff>
    </xdr:to>
    <xdr:sp macro="" textlink="">
      <xdr:nvSpPr>
        <xdr:cNvPr id="5" name="Rectangle 2"/>
        <xdr:cNvSpPr>
          <a:spLocks noChangeArrowheads="1"/>
        </xdr:cNvSpPr>
      </xdr:nvSpPr>
      <xdr:spPr bwMode="auto">
        <a:xfrm>
          <a:off x="7931150" y="488950"/>
          <a:ext cx="1822449" cy="317500"/>
        </a:xfrm>
        <a:prstGeom prst="rect">
          <a:avLst/>
        </a:prstGeom>
        <a:solidFill>
          <a:schemeClr val="accent1">
            <a:lumMod val="75000"/>
          </a:schemeClr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Three wheelers - Sales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603250</xdr:colOff>
      <xdr:row>4</xdr:row>
      <xdr:rowOff>19050</xdr:rowOff>
    </xdr:from>
    <xdr:to>
      <xdr:col>7</xdr:col>
      <xdr:colOff>596900</xdr:colOff>
      <xdr:row>19</xdr:row>
      <xdr:rowOff>88900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19050</xdr:colOff>
      <xdr:row>4</xdr:row>
      <xdr:rowOff>0</xdr:rowOff>
    </xdr:from>
    <xdr:to>
      <xdr:col>17</xdr:col>
      <xdr:colOff>596900</xdr:colOff>
      <xdr:row>19</xdr:row>
      <xdr:rowOff>38100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38101</xdr:colOff>
      <xdr:row>2</xdr:row>
      <xdr:rowOff>114300</xdr:rowOff>
    </xdr:from>
    <xdr:to>
      <xdr:col>5</xdr:col>
      <xdr:colOff>584201</xdr:colOff>
      <xdr:row>4</xdr:row>
      <xdr:rowOff>88900</xdr:rowOff>
    </xdr:to>
    <xdr:sp macro="" textlink="">
      <xdr:nvSpPr>
        <xdr:cNvPr id="4" name="Rectangle 2"/>
        <xdr:cNvSpPr>
          <a:spLocks noChangeArrowheads="1"/>
        </xdr:cNvSpPr>
      </xdr:nvSpPr>
      <xdr:spPr bwMode="auto">
        <a:xfrm>
          <a:off x="1866901" y="495300"/>
          <a:ext cx="1765300" cy="342900"/>
        </a:xfrm>
        <a:prstGeom prst="rect">
          <a:avLst/>
        </a:prstGeom>
        <a:solidFill>
          <a:schemeClr val="accent1">
            <a:lumMod val="75000"/>
          </a:schemeClr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Scooters - Production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  <xdr:twoCellAnchor>
    <xdr:from>
      <xdr:col>13</xdr:col>
      <xdr:colOff>19051</xdr:colOff>
      <xdr:row>2</xdr:row>
      <xdr:rowOff>88900</xdr:rowOff>
    </xdr:from>
    <xdr:to>
      <xdr:col>15</xdr:col>
      <xdr:colOff>590551</xdr:colOff>
      <xdr:row>4</xdr:row>
      <xdr:rowOff>76200</xdr:rowOff>
    </xdr:to>
    <xdr:sp macro="" textlink="">
      <xdr:nvSpPr>
        <xdr:cNvPr id="5" name="Rectangle 2"/>
        <xdr:cNvSpPr>
          <a:spLocks noChangeArrowheads="1"/>
        </xdr:cNvSpPr>
      </xdr:nvSpPr>
      <xdr:spPr bwMode="auto">
        <a:xfrm>
          <a:off x="7943851" y="469900"/>
          <a:ext cx="1790700" cy="355600"/>
        </a:xfrm>
        <a:prstGeom prst="rect">
          <a:avLst/>
        </a:prstGeom>
        <a:solidFill>
          <a:schemeClr val="accent1">
            <a:lumMod val="75000"/>
          </a:schemeClr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Scooters - Sales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  <xdr:twoCellAnchor>
    <xdr:from>
      <xdr:col>1</xdr:col>
      <xdr:colOff>0</xdr:colOff>
      <xdr:row>25</xdr:row>
      <xdr:rowOff>6350</xdr:rowOff>
    </xdr:from>
    <xdr:to>
      <xdr:col>8</xdr:col>
      <xdr:colOff>6350</xdr:colOff>
      <xdr:row>40</xdr:row>
      <xdr:rowOff>6350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0</xdr:colOff>
      <xdr:row>24</xdr:row>
      <xdr:rowOff>165100</xdr:rowOff>
    </xdr:from>
    <xdr:to>
      <xdr:col>17</xdr:col>
      <xdr:colOff>584200</xdr:colOff>
      <xdr:row>40</xdr:row>
      <xdr:rowOff>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50801</xdr:colOff>
      <xdr:row>23</xdr:row>
      <xdr:rowOff>82550</xdr:rowOff>
    </xdr:from>
    <xdr:to>
      <xdr:col>5</xdr:col>
      <xdr:colOff>552450</xdr:colOff>
      <xdr:row>25</xdr:row>
      <xdr:rowOff>50800</xdr:rowOff>
    </xdr:to>
    <xdr:sp macro="" textlink="">
      <xdr:nvSpPr>
        <xdr:cNvPr id="8" name="Rectangle 6"/>
        <xdr:cNvSpPr>
          <a:spLocks noChangeArrowheads="1"/>
        </xdr:cNvSpPr>
      </xdr:nvSpPr>
      <xdr:spPr bwMode="auto">
        <a:xfrm>
          <a:off x="1879601" y="4330700"/>
          <a:ext cx="1720849" cy="336550"/>
        </a:xfrm>
        <a:prstGeom prst="rect">
          <a:avLst/>
        </a:prstGeom>
        <a:solidFill>
          <a:schemeClr val="accent1">
            <a:lumMod val="75000"/>
          </a:schemeClr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Motorcycles - Production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  <xdr:twoCellAnchor>
    <xdr:from>
      <xdr:col>13</xdr:col>
      <xdr:colOff>76200</xdr:colOff>
      <xdr:row>23</xdr:row>
      <xdr:rowOff>63500</xdr:rowOff>
    </xdr:from>
    <xdr:to>
      <xdr:col>15</xdr:col>
      <xdr:colOff>520700</xdr:colOff>
      <xdr:row>25</xdr:row>
      <xdr:rowOff>38100</xdr:rowOff>
    </xdr:to>
    <xdr:sp macro="" textlink="">
      <xdr:nvSpPr>
        <xdr:cNvPr id="9" name="Rectangle 6"/>
        <xdr:cNvSpPr>
          <a:spLocks noChangeArrowheads="1"/>
        </xdr:cNvSpPr>
      </xdr:nvSpPr>
      <xdr:spPr bwMode="auto">
        <a:xfrm>
          <a:off x="8001000" y="4311650"/>
          <a:ext cx="1663700" cy="342900"/>
        </a:xfrm>
        <a:prstGeom prst="rect">
          <a:avLst/>
        </a:prstGeom>
        <a:solidFill>
          <a:schemeClr val="accent1">
            <a:lumMod val="75000"/>
          </a:schemeClr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Motorcycles - Sales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  <xdr:twoCellAnchor>
    <xdr:from>
      <xdr:col>1</xdr:col>
      <xdr:colOff>0</xdr:colOff>
      <xdr:row>44</xdr:row>
      <xdr:rowOff>171450</xdr:rowOff>
    </xdr:from>
    <xdr:to>
      <xdr:col>7</xdr:col>
      <xdr:colOff>590550</xdr:colOff>
      <xdr:row>59</xdr:row>
      <xdr:rowOff>165100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6350</xdr:colOff>
      <xdr:row>44</xdr:row>
      <xdr:rowOff>171450</xdr:rowOff>
    </xdr:from>
    <xdr:to>
      <xdr:col>18</xdr:col>
      <xdr:colOff>0</xdr:colOff>
      <xdr:row>59</xdr:row>
      <xdr:rowOff>171450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31751</xdr:colOff>
      <xdr:row>43</xdr:row>
      <xdr:rowOff>76200</xdr:rowOff>
    </xdr:from>
    <xdr:to>
      <xdr:col>5</xdr:col>
      <xdr:colOff>603250</xdr:colOff>
      <xdr:row>45</xdr:row>
      <xdr:rowOff>38100</xdr:rowOff>
    </xdr:to>
    <xdr:sp macro="" textlink="">
      <xdr:nvSpPr>
        <xdr:cNvPr id="12" name="Rectangle 6"/>
        <xdr:cNvSpPr>
          <a:spLocks noChangeArrowheads="1"/>
        </xdr:cNvSpPr>
      </xdr:nvSpPr>
      <xdr:spPr bwMode="auto">
        <a:xfrm>
          <a:off x="1860551" y="8007350"/>
          <a:ext cx="1790699" cy="330200"/>
        </a:xfrm>
        <a:prstGeom prst="rect">
          <a:avLst/>
        </a:prstGeom>
        <a:solidFill>
          <a:schemeClr val="accent1">
            <a:lumMod val="75000"/>
          </a:schemeClr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Mopeds - Production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  <xdr:twoCellAnchor>
    <xdr:from>
      <xdr:col>13</xdr:col>
      <xdr:colOff>63501</xdr:colOff>
      <xdr:row>43</xdr:row>
      <xdr:rowOff>76200</xdr:rowOff>
    </xdr:from>
    <xdr:to>
      <xdr:col>15</xdr:col>
      <xdr:colOff>577850</xdr:colOff>
      <xdr:row>45</xdr:row>
      <xdr:rowOff>50800</xdr:rowOff>
    </xdr:to>
    <xdr:sp macro="" textlink="">
      <xdr:nvSpPr>
        <xdr:cNvPr id="13" name="Rectangle 6"/>
        <xdr:cNvSpPr>
          <a:spLocks noChangeArrowheads="1"/>
        </xdr:cNvSpPr>
      </xdr:nvSpPr>
      <xdr:spPr bwMode="auto">
        <a:xfrm>
          <a:off x="7988301" y="8007350"/>
          <a:ext cx="1733549" cy="342900"/>
        </a:xfrm>
        <a:prstGeom prst="rect">
          <a:avLst/>
        </a:prstGeom>
        <a:solidFill>
          <a:schemeClr val="accent1">
            <a:lumMod val="75000"/>
          </a:schemeClr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Mopeds - Sales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0"/>
  <sheetViews>
    <sheetView topLeftCell="P26" workbookViewId="0">
      <selection activeCell="Z31" sqref="Z31:AC43"/>
    </sheetView>
  </sheetViews>
  <sheetFormatPr defaultRowHeight="14.5" x14ac:dyDescent="0.35"/>
  <cols>
    <col min="2" max="2" width="11.26953125" bestFit="1" customWidth="1"/>
    <col min="3" max="3" width="11.453125" bestFit="1" customWidth="1"/>
    <col min="4" max="4" width="14.453125" bestFit="1" customWidth="1"/>
    <col min="7" max="7" width="11.26953125" bestFit="1" customWidth="1"/>
    <col min="8" max="8" width="11.453125" bestFit="1" customWidth="1"/>
    <col min="9" max="9" width="14.453125" bestFit="1" customWidth="1"/>
    <col min="12" max="12" width="11.26953125" bestFit="1" customWidth="1"/>
    <col min="13" max="13" width="11.453125" bestFit="1" customWidth="1"/>
    <col min="14" max="14" width="14.453125" bestFit="1" customWidth="1"/>
    <col min="17" max="18" width="11.26953125" bestFit="1" customWidth="1"/>
    <col min="19" max="19" width="14.453125" bestFit="1" customWidth="1"/>
    <col min="22" max="23" width="10.453125" bestFit="1" customWidth="1"/>
    <col min="24" max="24" width="14.453125" bestFit="1" customWidth="1"/>
    <col min="27" max="28" width="10.453125" bestFit="1" customWidth="1"/>
    <col min="29" max="29" width="14.453125" bestFit="1" customWidth="1"/>
  </cols>
  <sheetData>
    <row r="1" spans="1:29" x14ac:dyDescent="0.35">
      <c r="A1" s="1" t="s">
        <v>0</v>
      </c>
      <c r="S1">
        <v>1000</v>
      </c>
    </row>
    <row r="2" spans="1:29" x14ac:dyDescent="0.35">
      <c r="A2" s="2" t="s">
        <v>1</v>
      </c>
      <c r="F2" s="2" t="s">
        <v>2</v>
      </c>
      <c r="K2" s="2" t="s">
        <v>3</v>
      </c>
      <c r="P2" s="2" t="s">
        <v>4</v>
      </c>
      <c r="U2" s="2" t="s">
        <v>5</v>
      </c>
      <c r="Z2" s="2" t="s">
        <v>6</v>
      </c>
    </row>
    <row r="3" spans="1:29" x14ac:dyDescent="0.35">
      <c r="B3" s="3" t="s">
        <v>7</v>
      </c>
      <c r="C3" s="3" t="s">
        <v>8</v>
      </c>
      <c r="D3" s="3" t="s">
        <v>9</v>
      </c>
      <c r="G3" s="3" t="s">
        <v>7</v>
      </c>
      <c r="H3" s="3" t="s">
        <v>8</v>
      </c>
      <c r="I3" s="3" t="s">
        <v>9</v>
      </c>
      <c r="L3" s="3" t="s">
        <v>7</v>
      </c>
      <c r="M3" s="3" t="s">
        <v>8</v>
      </c>
      <c r="N3" s="3" t="s">
        <v>9</v>
      </c>
      <c r="Q3" s="3" t="s">
        <v>7</v>
      </c>
      <c r="R3" s="3" t="s">
        <v>8</v>
      </c>
      <c r="S3" s="3" t="s">
        <v>9</v>
      </c>
      <c r="V3" s="3" t="s">
        <v>7</v>
      </c>
      <c r="W3" s="3" t="s">
        <v>8</v>
      </c>
      <c r="X3" s="3" t="s">
        <v>9</v>
      </c>
      <c r="AA3" s="3" t="s">
        <v>7</v>
      </c>
      <c r="AB3" s="3" t="s">
        <v>8</v>
      </c>
      <c r="AC3" s="3" t="s">
        <v>9</v>
      </c>
    </row>
    <row r="4" spans="1:29" x14ac:dyDescent="0.35">
      <c r="A4" t="s">
        <v>10</v>
      </c>
      <c r="B4" s="4">
        <v>151</v>
      </c>
      <c r="C4">
        <v>143</v>
      </c>
      <c r="D4" s="5">
        <f>((C4-B4)/B4)</f>
        <v>-5.2980132450331126E-2</v>
      </c>
      <c r="F4" t="s">
        <v>10</v>
      </c>
      <c r="G4" s="4">
        <v>142</v>
      </c>
      <c r="H4">
        <v>149</v>
      </c>
      <c r="I4" s="5">
        <f>((H4-G4)/G4)</f>
        <v>4.9295774647887321E-2</v>
      </c>
      <c r="K4" t="s">
        <v>10</v>
      </c>
      <c r="L4" s="4">
        <v>11</v>
      </c>
      <c r="M4">
        <v>11</v>
      </c>
      <c r="N4" s="5">
        <f>((M4-L4)/L4)</f>
        <v>0</v>
      </c>
      <c r="P4" t="s">
        <v>10</v>
      </c>
      <c r="Q4" s="4">
        <v>12</v>
      </c>
      <c r="R4">
        <v>11</v>
      </c>
      <c r="S4" s="5">
        <f>((R4-Q4)/Q4)</f>
        <v>-8.3333333333333329E-2</v>
      </c>
      <c r="U4" t="s">
        <v>10</v>
      </c>
      <c r="V4" s="4">
        <v>147</v>
      </c>
      <c r="W4" s="4">
        <v>162</v>
      </c>
      <c r="X4" s="5">
        <f>((W4-V4)/V4)</f>
        <v>0.10204081632653061</v>
      </c>
      <c r="Z4" t="s">
        <v>10</v>
      </c>
      <c r="AA4" s="4">
        <v>144</v>
      </c>
      <c r="AB4">
        <v>166</v>
      </c>
      <c r="AC4" s="5">
        <f>((AB4-AA4)/AA4)</f>
        <v>0.15277777777777779</v>
      </c>
    </row>
    <row r="5" spans="1:29" x14ac:dyDescent="0.35">
      <c r="A5" t="s">
        <v>11</v>
      </c>
      <c r="B5" s="4">
        <v>158</v>
      </c>
      <c r="D5" s="5"/>
      <c r="F5" t="s">
        <v>11</v>
      </c>
      <c r="G5" s="4">
        <v>162</v>
      </c>
      <c r="I5" s="5"/>
      <c r="K5" t="s">
        <v>11</v>
      </c>
      <c r="L5" s="4">
        <v>11</v>
      </c>
      <c r="N5" s="5"/>
      <c r="P5" t="s">
        <v>11</v>
      </c>
      <c r="Q5" s="4">
        <v>11</v>
      </c>
      <c r="S5" s="5"/>
      <c r="U5" t="s">
        <v>11</v>
      </c>
      <c r="V5" s="4">
        <v>127</v>
      </c>
      <c r="W5" s="4"/>
      <c r="X5" s="5"/>
      <c r="Z5" t="s">
        <v>11</v>
      </c>
      <c r="AA5" s="4">
        <v>135</v>
      </c>
      <c r="AC5" s="5"/>
    </row>
    <row r="6" spans="1:29" x14ac:dyDescent="0.35">
      <c r="A6" t="s">
        <v>12</v>
      </c>
      <c r="B6" s="4">
        <v>159</v>
      </c>
      <c r="D6" s="5"/>
      <c r="F6" t="s">
        <v>12</v>
      </c>
      <c r="G6" s="4">
        <v>169</v>
      </c>
      <c r="I6" s="5"/>
      <c r="K6" t="s">
        <v>12</v>
      </c>
      <c r="L6" s="4">
        <v>10</v>
      </c>
      <c r="N6" s="5"/>
      <c r="P6" t="s">
        <v>12</v>
      </c>
      <c r="Q6" s="4">
        <v>10</v>
      </c>
      <c r="S6" s="5"/>
      <c r="U6" t="s">
        <v>12</v>
      </c>
      <c r="V6" s="4">
        <v>154</v>
      </c>
      <c r="W6" s="4"/>
      <c r="X6" s="5"/>
      <c r="Z6" t="s">
        <v>12</v>
      </c>
      <c r="AA6" s="4">
        <v>153</v>
      </c>
      <c r="AC6" s="5"/>
    </row>
    <row r="7" spans="1:29" x14ac:dyDescent="0.35">
      <c r="A7" t="s">
        <v>13</v>
      </c>
      <c r="B7" s="6">
        <v>180</v>
      </c>
      <c r="D7" s="5"/>
      <c r="F7" t="s">
        <v>13</v>
      </c>
      <c r="G7" s="7">
        <v>179</v>
      </c>
      <c r="I7" s="5"/>
      <c r="K7" t="s">
        <v>13</v>
      </c>
      <c r="L7" s="4">
        <v>13</v>
      </c>
      <c r="N7" s="5"/>
      <c r="P7" t="s">
        <v>13</v>
      </c>
      <c r="Q7" s="4">
        <v>13</v>
      </c>
      <c r="S7" s="5"/>
      <c r="U7" t="s">
        <v>13</v>
      </c>
      <c r="V7" s="4">
        <v>165</v>
      </c>
      <c r="W7" s="4"/>
      <c r="X7" s="5"/>
      <c r="Z7" t="s">
        <v>13</v>
      </c>
      <c r="AA7" s="4">
        <v>155</v>
      </c>
      <c r="AC7" s="5"/>
    </row>
    <row r="8" spans="1:29" x14ac:dyDescent="0.35">
      <c r="A8" t="s">
        <v>14</v>
      </c>
      <c r="B8" s="4">
        <v>161</v>
      </c>
      <c r="D8" s="5"/>
      <c r="F8" t="s">
        <v>14</v>
      </c>
      <c r="G8" s="7">
        <v>164</v>
      </c>
      <c r="I8" s="5"/>
      <c r="K8" t="s">
        <v>14</v>
      </c>
      <c r="L8" s="4">
        <v>12</v>
      </c>
      <c r="N8" s="5"/>
      <c r="P8" t="s">
        <v>14</v>
      </c>
      <c r="Q8" s="4">
        <v>12</v>
      </c>
      <c r="S8" s="5"/>
      <c r="U8" t="s">
        <v>14</v>
      </c>
      <c r="V8" s="4">
        <v>161</v>
      </c>
      <c r="W8" s="4"/>
      <c r="X8" s="5"/>
      <c r="Z8" t="s">
        <v>14</v>
      </c>
      <c r="AA8" s="4">
        <v>160</v>
      </c>
      <c r="AC8" s="5"/>
    </row>
    <row r="9" spans="1:29" x14ac:dyDescent="0.35">
      <c r="A9" t="s">
        <v>15</v>
      </c>
      <c r="B9" s="4">
        <v>187</v>
      </c>
      <c r="D9" s="5"/>
      <c r="F9" t="s">
        <v>15</v>
      </c>
      <c r="G9" s="4">
        <v>174</v>
      </c>
      <c r="I9" s="5"/>
      <c r="K9" t="s">
        <v>15</v>
      </c>
      <c r="L9" s="4">
        <v>13</v>
      </c>
      <c r="N9" s="5"/>
      <c r="P9" t="s">
        <v>15</v>
      </c>
      <c r="Q9" s="4">
        <v>13</v>
      </c>
      <c r="S9" s="5"/>
      <c r="U9" t="s">
        <v>15</v>
      </c>
      <c r="V9" s="4">
        <v>172</v>
      </c>
      <c r="W9" s="4"/>
      <c r="X9" s="5"/>
      <c r="Z9" t="s">
        <v>15</v>
      </c>
      <c r="AA9" s="4">
        <v>172</v>
      </c>
      <c r="AC9" s="5"/>
    </row>
    <row r="10" spans="1:29" x14ac:dyDescent="0.35">
      <c r="A10" t="s">
        <v>16</v>
      </c>
      <c r="B10" s="4">
        <v>170</v>
      </c>
      <c r="D10" s="5"/>
      <c r="F10" t="s">
        <v>16</v>
      </c>
      <c r="G10" s="4">
        <v>174</v>
      </c>
      <c r="I10" s="5"/>
      <c r="K10" t="s">
        <v>16</v>
      </c>
      <c r="L10" s="4">
        <v>9</v>
      </c>
      <c r="N10" s="5"/>
      <c r="P10" t="s">
        <v>16</v>
      </c>
      <c r="Q10" s="4">
        <v>9</v>
      </c>
      <c r="S10" s="5"/>
      <c r="U10" t="s">
        <v>16</v>
      </c>
      <c r="V10" s="4">
        <v>152</v>
      </c>
      <c r="W10" s="4"/>
      <c r="X10" s="5"/>
      <c r="Z10" t="s">
        <v>16</v>
      </c>
      <c r="AA10" s="4">
        <v>156</v>
      </c>
      <c r="AC10" s="5"/>
    </row>
    <row r="11" spans="1:29" x14ac:dyDescent="0.35">
      <c r="A11" t="s">
        <v>17</v>
      </c>
      <c r="B11" s="4">
        <v>172</v>
      </c>
      <c r="D11" s="5"/>
      <c r="F11" t="s">
        <v>17</v>
      </c>
      <c r="G11" s="4">
        <v>167</v>
      </c>
      <c r="I11" s="5"/>
      <c r="K11" t="s">
        <v>17</v>
      </c>
      <c r="L11" s="4">
        <v>7</v>
      </c>
      <c r="N11" s="5"/>
      <c r="P11" t="s">
        <v>17</v>
      </c>
      <c r="Q11" s="4">
        <v>7</v>
      </c>
      <c r="S11" s="5"/>
      <c r="U11" t="s">
        <v>17</v>
      </c>
      <c r="V11" s="4">
        <v>164</v>
      </c>
      <c r="W11" s="4"/>
      <c r="X11" s="5"/>
      <c r="Z11" t="s">
        <v>17</v>
      </c>
      <c r="AA11" s="4">
        <v>139</v>
      </c>
      <c r="AC11" s="5"/>
    </row>
    <row r="12" spans="1:29" x14ac:dyDescent="0.35">
      <c r="A12" t="s">
        <v>18</v>
      </c>
      <c r="B12" s="4">
        <v>141</v>
      </c>
      <c r="D12" s="5"/>
      <c r="F12" t="s">
        <v>18</v>
      </c>
      <c r="G12" s="4">
        <v>148.495</v>
      </c>
      <c r="I12" s="5"/>
      <c r="K12" t="s">
        <v>18</v>
      </c>
      <c r="L12" s="4">
        <v>10</v>
      </c>
      <c r="N12" s="5"/>
      <c r="P12" t="s">
        <v>18</v>
      </c>
      <c r="Q12" s="4">
        <v>10.6</v>
      </c>
      <c r="S12" s="5"/>
      <c r="U12" t="s">
        <v>18</v>
      </c>
      <c r="V12" s="4">
        <v>131.435</v>
      </c>
      <c r="W12" s="4"/>
      <c r="X12" s="5"/>
      <c r="Z12" t="s">
        <v>18</v>
      </c>
      <c r="AA12" s="4">
        <v>144.048</v>
      </c>
      <c r="AC12" s="5"/>
    </row>
    <row r="13" spans="1:29" x14ac:dyDescent="0.35">
      <c r="A13" t="s">
        <v>19</v>
      </c>
      <c r="B13" s="4">
        <v>187</v>
      </c>
      <c r="D13" s="5"/>
      <c r="F13" t="s">
        <v>19</v>
      </c>
      <c r="G13" s="4">
        <v>168</v>
      </c>
      <c r="I13" s="5"/>
      <c r="K13" t="s">
        <v>19</v>
      </c>
      <c r="L13" s="4">
        <v>13</v>
      </c>
      <c r="N13" s="5"/>
      <c r="P13" t="s">
        <v>19</v>
      </c>
      <c r="Q13" s="4">
        <v>12</v>
      </c>
      <c r="S13" s="5"/>
      <c r="U13" t="s">
        <v>19</v>
      </c>
      <c r="V13" s="4">
        <v>175</v>
      </c>
      <c r="W13" s="4"/>
      <c r="X13" s="5"/>
      <c r="Z13" t="s">
        <v>19</v>
      </c>
      <c r="AA13" s="4">
        <v>174</v>
      </c>
      <c r="AC13" s="5"/>
    </row>
    <row r="14" spans="1:29" x14ac:dyDescent="0.35">
      <c r="A14" t="s">
        <v>20</v>
      </c>
      <c r="B14" s="4">
        <v>169.82599999999999</v>
      </c>
      <c r="D14" s="5"/>
      <c r="F14" t="s">
        <v>20</v>
      </c>
      <c r="G14" s="4">
        <v>167.40799999999999</v>
      </c>
      <c r="I14" s="5"/>
      <c r="K14" t="s">
        <v>20</v>
      </c>
      <c r="L14" s="4">
        <v>11.55</v>
      </c>
      <c r="N14" s="5"/>
      <c r="P14" t="s">
        <v>20</v>
      </c>
      <c r="Q14" s="4">
        <v>11.629</v>
      </c>
      <c r="S14" s="5"/>
      <c r="U14" t="s">
        <v>20</v>
      </c>
      <c r="V14" s="4">
        <v>156.333</v>
      </c>
      <c r="W14" s="4"/>
      <c r="X14" s="5"/>
      <c r="Z14" t="s">
        <v>20</v>
      </c>
      <c r="AA14" s="4">
        <v>159.37700000000001</v>
      </c>
      <c r="AC14" s="5"/>
    </row>
    <row r="15" spans="1:29" x14ac:dyDescent="0.35">
      <c r="A15" t="s">
        <v>21</v>
      </c>
      <c r="B15" s="4">
        <v>163</v>
      </c>
      <c r="D15" s="5"/>
      <c r="F15" t="s">
        <v>21</v>
      </c>
      <c r="G15" s="4">
        <v>163</v>
      </c>
      <c r="I15" s="5"/>
      <c r="K15" t="s">
        <v>21</v>
      </c>
      <c r="L15" s="4">
        <v>12</v>
      </c>
      <c r="N15" s="5"/>
      <c r="P15" t="s">
        <v>21</v>
      </c>
      <c r="Q15" s="4">
        <v>13</v>
      </c>
      <c r="S15" s="5"/>
      <c r="U15" t="s">
        <v>21</v>
      </c>
      <c r="V15" s="4">
        <v>185</v>
      </c>
      <c r="W15" s="4"/>
      <c r="X15" s="5"/>
      <c r="Z15" t="s">
        <v>21</v>
      </c>
      <c r="AA15" s="4">
        <v>184</v>
      </c>
      <c r="AC15" s="5"/>
    </row>
    <row r="18" spans="1:29" x14ac:dyDescent="0.35">
      <c r="D18" s="8"/>
      <c r="E18" s="8"/>
      <c r="H18" s="8"/>
      <c r="I18" s="8"/>
      <c r="J18" s="9"/>
    </row>
    <row r="20" spans="1:29" x14ac:dyDescent="0.35">
      <c r="A20" s="2" t="s">
        <v>22</v>
      </c>
    </row>
    <row r="21" spans="1:29" x14ac:dyDescent="0.35">
      <c r="A21" s="2" t="s">
        <v>23</v>
      </c>
      <c r="F21" s="2" t="s">
        <v>24</v>
      </c>
      <c r="K21" s="2" t="s">
        <v>25</v>
      </c>
      <c r="P21" s="2" t="s">
        <v>26</v>
      </c>
    </row>
    <row r="22" spans="1:29" x14ac:dyDescent="0.35">
      <c r="B22" s="3" t="s">
        <v>7</v>
      </c>
      <c r="C22" s="3" t="s">
        <v>8</v>
      </c>
      <c r="D22" s="3" t="s">
        <v>9</v>
      </c>
      <c r="G22" s="3" t="s">
        <v>7</v>
      </c>
      <c r="H22" s="3" t="s">
        <v>8</v>
      </c>
      <c r="I22" s="3" t="s">
        <v>9</v>
      </c>
      <c r="L22" s="3" t="s">
        <v>7</v>
      </c>
      <c r="M22" s="3" t="s">
        <v>8</v>
      </c>
      <c r="N22" s="3" t="s">
        <v>9</v>
      </c>
      <c r="Q22" s="3" t="s">
        <v>7</v>
      </c>
      <c r="R22" s="3" t="s">
        <v>8</v>
      </c>
      <c r="S22" s="3" t="s">
        <v>9</v>
      </c>
    </row>
    <row r="23" spans="1:29" x14ac:dyDescent="0.35">
      <c r="A23" t="s">
        <v>27</v>
      </c>
      <c r="B23" s="4">
        <v>89</v>
      </c>
      <c r="D23" s="5"/>
      <c r="F23" t="s">
        <v>27</v>
      </c>
      <c r="G23" s="4">
        <v>76</v>
      </c>
      <c r="I23" s="5"/>
      <c r="K23" t="s">
        <v>27</v>
      </c>
      <c r="L23" s="4">
        <v>168</v>
      </c>
      <c r="N23" s="5"/>
      <c r="P23" t="s">
        <v>27</v>
      </c>
      <c r="Q23" s="4">
        <v>149</v>
      </c>
      <c r="S23" s="5"/>
    </row>
    <row r="24" spans="1:29" x14ac:dyDescent="0.35">
      <c r="A24" t="s">
        <v>28</v>
      </c>
      <c r="B24" s="4">
        <v>171</v>
      </c>
      <c r="D24" s="5"/>
      <c r="F24" t="s">
        <v>28</v>
      </c>
      <c r="G24" s="4">
        <v>167</v>
      </c>
      <c r="I24" s="5"/>
      <c r="K24" t="s">
        <v>28</v>
      </c>
      <c r="L24" s="4">
        <v>337</v>
      </c>
      <c r="N24" s="5"/>
      <c r="P24" t="s">
        <v>28</v>
      </c>
      <c r="Q24" s="4">
        <v>331</v>
      </c>
      <c r="S24" s="5"/>
    </row>
    <row r="25" spans="1:29" x14ac:dyDescent="0.35">
      <c r="A25" t="s">
        <v>29</v>
      </c>
      <c r="B25" s="4">
        <v>262.58800000000002</v>
      </c>
      <c r="D25" s="5"/>
      <c r="F25" t="s">
        <v>29</v>
      </c>
      <c r="G25" s="4">
        <v>258.04599999999999</v>
      </c>
      <c r="I25" s="5"/>
      <c r="K25" t="s">
        <v>29</v>
      </c>
      <c r="L25" s="4">
        <v>482.52800000000002</v>
      </c>
      <c r="N25" s="5"/>
      <c r="P25" t="s">
        <v>29</v>
      </c>
      <c r="Q25" s="4">
        <v>486.214</v>
      </c>
      <c r="S25" s="5"/>
    </row>
    <row r="26" spans="1:29" x14ac:dyDescent="0.35">
      <c r="A26" t="s">
        <v>30</v>
      </c>
      <c r="B26" s="4">
        <v>379</v>
      </c>
      <c r="D26" s="5"/>
      <c r="F26" t="s">
        <v>30</v>
      </c>
      <c r="G26" s="4">
        <v>381</v>
      </c>
      <c r="I26" s="5"/>
      <c r="K26" t="s">
        <v>30</v>
      </c>
      <c r="L26" s="4">
        <v>656</v>
      </c>
      <c r="N26" s="5"/>
      <c r="P26" t="s">
        <v>30</v>
      </c>
      <c r="Q26" s="4">
        <v>660</v>
      </c>
      <c r="S26" s="5"/>
    </row>
    <row r="27" spans="1:29" x14ac:dyDescent="0.35">
      <c r="B27" s="4"/>
      <c r="C27" s="4"/>
      <c r="S27" s="5"/>
    </row>
    <row r="29" spans="1:29" x14ac:dyDescent="0.35">
      <c r="A29" s="2" t="s">
        <v>31</v>
      </c>
    </row>
    <row r="30" spans="1:29" x14ac:dyDescent="0.35">
      <c r="A30" s="2" t="s">
        <v>32</v>
      </c>
      <c r="F30" s="2" t="s">
        <v>33</v>
      </c>
      <c r="K30" s="2" t="s">
        <v>34</v>
      </c>
      <c r="P30" s="2" t="s">
        <v>35</v>
      </c>
      <c r="U30" s="2" t="s">
        <v>36</v>
      </c>
      <c r="Z30" s="2" t="s">
        <v>37</v>
      </c>
    </row>
    <row r="31" spans="1:29" x14ac:dyDescent="0.35">
      <c r="B31" s="3" t="s">
        <v>7</v>
      </c>
      <c r="C31" s="3" t="s">
        <v>8</v>
      </c>
      <c r="D31" s="3" t="s">
        <v>9</v>
      </c>
      <c r="G31" s="3" t="s">
        <v>7</v>
      </c>
      <c r="H31" s="3" t="s">
        <v>8</v>
      </c>
      <c r="I31" s="3" t="s">
        <v>9</v>
      </c>
      <c r="L31" s="3" t="s">
        <v>7</v>
      </c>
      <c r="M31" s="3" t="s">
        <v>8</v>
      </c>
      <c r="N31" s="3" t="s">
        <v>9</v>
      </c>
      <c r="Q31" s="3" t="s">
        <v>7</v>
      </c>
      <c r="R31" s="3" t="s">
        <v>8</v>
      </c>
      <c r="S31" s="3" t="s">
        <v>9</v>
      </c>
      <c r="V31" s="3" t="s">
        <v>7</v>
      </c>
      <c r="W31" s="3" t="s">
        <v>8</v>
      </c>
      <c r="X31" s="3" t="s">
        <v>9</v>
      </c>
      <c r="AA31" s="3" t="s">
        <v>7</v>
      </c>
      <c r="AB31" s="3" t="s">
        <v>8</v>
      </c>
      <c r="AC31" s="3" t="s">
        <v>9</v>
      </c>
    </row>
    <row r="32" spans="1:29" x14ac:dyDescent="0.35">
      <c r="A32" t="s">
        <v>10</v>
      </c>
      <c r="B32" s="4">
        <v>409</v>
      </c>
      <c r="C32">
        <v>497</v>
      </c>
      <c r="D32" s="5">
        <f>(((C32-B32)/B32))</f>
        <v>0.21515892420537897</v>
      </c>
      <c r="F32" t="s">
        <v>10</v>
      </c>
      <c r="G32" s="4">
        <v>411</v>
      </c>
      <c r="H32">
        <v>514</v>
      </c>
      <c r="I32" s="5">
        <f>((H32-G32)/G32)</f>
        <v>0.25060827250608275</v>
      </c>
      <c r="K32" t="s">
        <v>10</v>
      </c>
      <c r="L32" s="4">
        <v>1086</v>
      </c>
      <c r="M32">
        <v>1045</v>
      </c>
      <c r="N32" s="5">
        <f>((M32-L32)/L32)</f>
        <v>-3.7753222836095765E-2</v>
      </c>
      <c r="P32" t="s">
        <v>10</v>
      </c>
      <c r="Q32" s="4">
        <v>1105</v>
      </c>
      <c r="R32">
        <v>1047</v>
      </c>
      <c r="S32" s="5">
        <f>((R32-Q32)/Q32)</f>
        <v>-5.2488687782805431E-2</v>
      </c>
      <c r="U32" t="s">
        <v>10</v>
      </c>
      <c r="V32" s="4">
        <v>36</v>
      </c>
      <c r="W32">
        <v>36</v>
      </c>
      <c r="X32" s="5">
        <f>((W32-V32)/V32)</f>
        <v>0</v>
      </c>
      <c r="Z32" t="s">
        <v>10</v>
      </c>
      <c r="AA32" s="4">
        <v>39</v>
      </c>
      <c r="AB32">
        <v>34</v>
      </c>
      <c r="AC32" s="5">
        <f>((AB32-AA32)/AA32)</f>
        <v>-0.12820512820512819</v>
      </c>
    </row>
    <row r="33" spans="1:29" x14ac:dyDescent="0.35">
      <c r="A33" t="s">
        <v>11</v>
      </c>
      <c r="B33" s="4">
        <v>417</v>
      </c>
      <c r="D33" s="5"/>
      <c r="F33" t="s">
        <v>11</v>
      </c>
      <c r="G33" s="4">
        <v>425</v>
      </c>
      <c r="I33" s="5"/>
      <c r="K33" t="s">
        <v>11</v>
      </c>
      <c r="L33" s="4">
        <v>1155</v>
      </c>
      <c r="N33" s="5"/>
      <c r="P33" t="s">
        <v>11</v>
      </c>
      <c r="Q33" s="4">
        <v>1141</v>
      </c>
      <c r="S33" s="5"/>
      <c r="U33" t="s">
        <v>11</v>
      </c>
      <c r="V33" s="4">
        <v>37</v>
      </c>
      <c r="X33" s="5"/>
      <c r="Z33" t="s">
        <v>11</v>
      </c>
      <c r="AA33" s="4">
        <v>35</v>
      </c>
      <c r="AC33" s="5"/>
    </row>
    <row r="34" spans="1:29" x14ac:dyDescent="0.35">
      <c r="A34" t="s">
        <v>12</v>
      </c>
      <c r="B34" s="4">
        <v>450</v>
      </c>
      <c r="D34" s="5"/>
      <c r="F34" t="s">
        <v>12</v>
      </c>
      <c r="G34" s="4">
        <v>455</v>
      </c>
      <c r="I34" s="5"/>
      <c r="K34" t="s">
        <v>12</v>
      </c>
      <c r="L34" s="4">
        <v>1211</v>
      </c>
      <c r="N34" s="5"/>
      <c r="P34" t="s">
        <v>12</v>
      </c>
      <c r="Q34" s="4">
        <v>1212</v>
      </c>
      <c r="S34" s="5"/>
      <c r="U34" t="s">
        <v>12</v>
      </c>
      <c r="V34" s="4">
        <v>34</v>
      </c>
      <c r="X34" s="5"/>
      <c r="Z34" t="s">
        <v>12</v>
      </c>
      <c r="AA34" s="4">
        <v>38</v>
      </c>
      <c r="AC34" s="5"/>
    </row>
    <row r="35" spans="1:29" x14ac:dyDescent="0.35">
      <c r="A35" t="s">
        <v>13</v>
      </c>
      <c r="B35" s="4">
        <v>552</v>
      </c>
      <c r="D35" s="5"/>
      <c r="F35" t="s">
        <v>13</v>
      </c>
      <c r="G35" s="4">
        <v>530</v>
      </c>
      <c r="I35" s="5"/>
      <c r="K35" t="s">
        <v>13</v>
      </c>
      <c r="L35" s="4">
        <v>1183</v>
      </c>
      <c r="N35" s="5"/>
      <c r="P35" t="s">
        <v>13</v>
      </c>
      <c r="Q35" s="4">
        <v>1176</v>
      </c>
      <c r="S35" s="5"/>
      <c r="U35" t="s">
        <v>13</v>
      </c>
      <c r="V35" s="4">
        <v>35</v>
      </c>
      <c r="X35" s="5"/>
      <c r="Z35" t="s">
        <v>13</v>
      </c>
      <c r="AA35" s="4">
        <v>33</v>
      </c>
      <c r="AC35" s="5"/>
    </row>
    <row r="36" spans="1:29" x14ac:dyDescent="0.35">
      <c r="A36" t="s">
        <v>14</v>
      </c>
      <c r="B36" s="4">
        <v>553</v>
      </c>
      <c r="D36" s="5"/>
      <c r="F36" t="s">
        <v>14</v>
      </c>
      <c r="G36" s="4">
        <v>550</v>
      </c>
      <c r="I36" s="5"/>
      <c r="K36" t="s">
        <v>14</v>
      </c>
      <c r="L36" s="4">
        <v>1271</v>
      </c>
      <c r="N36" s="5"/>
      <c r="P36" t="s">
        <v>14</v>
      </c>
      <c r="Q36" s="4">
        <v>1275</v>
      </c>
      <c r="S36" s="5"/>
      <c r="U36" t="s">
        <v>14</v>
      </c>
      <c r="V36" s="4">
        <v>37</v>
      </c>
      <c r="X36" s="5"/>
      <c r="Z36" t="s">
        <v>14</v>
      </c>
      <c r="AA36" s="4">
        <v>37</v>
      </c>
      <c r="AC36" s="5"/>
    </row>
    <row r="37" spans="1:29" x14ac:dyDescent="0.35">
      <c r="A37" t="s">
        <v>15</v>
      </c>
      <c r="B37" s="4">
        <v>601</v>
      </c>
      <c r="D37" s="5"/>
      <c r="F37" t="s">
        <v>15</v>
      </c>
      <c r="G37" s="4">
        <v>608</v>
      </c>
      <c r="I37" s="5"/>
      <c r="K37" t="s">
        <v>15</v>
      </c>
      <c r="L37" s="4">
        <v>1375</v>
      </c>
      <c r="N37" s="5"/>
      <c r="P37" t="s">
        <v>15</v>
      </c>
      <c r="Q37" s="4">
        <v>1375</v>
      </c>
      <c r="S37" s="5"/>
      <c r="U37" t="s">
        <v>15</v>
      </c>
      <c r="V37" s="4">
        <v>43</v>
      </c>
      <c r="X37" s="5"/>
      <c r="Z37" t="s">
        <v>15</v>
      </c>
      <c r="AA37" s="4">
        <v>48</v>
      </c>
      <c r="AC37" s="5"/>
    </row>
    <row r="38" spans="1:29" x14ac:dyDescent="0.35">
      <c r="A38" t="s">
        <v>16</v>
      </c>
      <c r="B38" s="4">
        <v>514</v>
      </c>
      <c r="D38" s="5"/>
      <c r="F38" t="s">
        <v>16</v>
      </c>
      <c r="G38" s="4">
        <v>542</v>
      </c>
      <c r="I38" s="5"/>
      <c r="K38" t="s">
        <v>16</v>
      </c>
      <c r="L38" s="4">
        <v>1218</v>
      </c>
      <c r="N38" s="5"/>
      <c r="P38" t="s">
        <v>16</v>
      </c>
      <c r="Q38" s="4">
        <v>1277</v>
      </c>
      <c r="S38" s="5"/>
      <c r="U38" t="s">
        <v>16</v>
      </c>
      <c r="V38" s="4">
        <v>41</v>
      </c>
      <c r="X38" s="5"/>
      <c r="Z38" t="s">
        <v>16</v>
      </c>
      <c r="AA38" s="4">
        <v>45</v>
      </c>
      <c r="AC38" s="5"/>
    </row>
    <row r="39" spans="1:29" x14ac:dyDescent="0.35">
      <c r="A39" t="s">
        <v>17</v>
      </c>
      <c r="B39" s="4">
        <v>492</v>
      </c>
      <c r="D39" s="5"/>
      <c r="F39" t="s">
        <v>17</v>
      </c>
      <c r="G39" s="4">
        <v>438</v>
      </c>
      <c r="I39" s="5"/>
      <c r="K39" t="s">
        <v>17</v>
      </c>
      <c r="L39" s="4">
        <v>1087</v>
      </c>
      <c r="N39" s="5"/>
      <c r="P39" t="s">
        <v>17</v>
      </c>
      <c r="Q39" s="4">
        <v>1049</v>
      </c>
      <c r="S39" s="5"/>
      <c r="U39" t="s">
        <v>17</v>
      </c>
      <c r="V39" s="4">
        <v>40</v>
      </c>
      <c r="X39" s="5"/>
      <c r="Z39" t="s">
        <v>17</v>
      </c>
      <c r="AA39" s="4">
        <v>35</v>
      </c>
      <c r="AC39" s="5"/>
    </row>
    <row r="40" spans="1:29" x14ac:dyDescent="0.35">
      <c r="A40" t="s">
        <v>18</v>
      </c>
      <c r="B40" s="4">
        <v>278.96199999999999</v>
      </c>
      <c r="D40" s="5"/>
      <c r="F40" t="s">
        <v>18</v>
      </c>
      <c r="G40" s="4">
        <v>322.64400000000001</v>
      </c>
      <c r="I40" s="5"/>
      <c r="K40" t="s">
        <v>18</v>
      </c>
      <c r="L40" s="4">
        <v>909.69399999999996</v>
      </c>
      <c r="N40" s="5"/>
      <c r="P40" t="s">
        <v>18</v>
      </c>
      <c r="Q40" s="4">
        <v>968.37</v>
      </c>
      <c r="S40" s="5"/>
      <c r="U40" t="s">
        <v>18</v>
      </c>
      <c r="V40" s="4">
        <v>21.934000000000001</v>
      </c>
      <c r="X40" s="5"/>
      <c r="Z40" t="s">
        <v>18</v>
      </c>
      <c r="AA40" s="4">
        <v>26.195</v>
      </c>
      <c r="AC40" s="5"/>
    </row>
    <row r="41" spans="1:29" x14ac:dyDescent="0.35">
      <c r="A41" t="s">
        <v>19</v>
      </c>
      <c r="B41" s="4">
        <v>404</v>
      </c>
      <c r="D41" s="5"/>
      <c r="F41" t="s">
        <v>19</v>
      </c>
      <c r="G41" s="4">
        <v>406</v>
      </c>
      <c r="I41" s="5"/>
      <c r="K41" t="s">
        <v>19</v>
      </c>
      <c r="L41" s="4">
        <v>1012</v>
      </c>
      <c r="N41" s="5"/>
      <c r="P41" t="s">
        <v>19</v>
      </c>
      <c r="Q41" s="4">
        <v>961</v>
      </c>
      <c r="S41" s="5"/>
      <c r="U41" t="s">
        <v>19</v>
      </c>
      <c r="V41" s="4">
        <v>37</v>
      </c>
      <c r="X41" s="5"/>
      <c r="Z41" t="s">
        <v>19</v>
      </c>
      <c r="AA41" s="4">
        <v>37</v>
      </c>
      <c r="AC41" s="10"/>
    </row>
    <row r="42" spans="1:29" x14ac:dyDescent="0.35">
      <c r="A42" t="s">
        <v>20</v>
      </c>
      <c r="B42" s="4">
        <v>440</v>
      </c>
      <c r="D42" s="5"/>
      <c r="F42" t="s">
        <v>20</v>
      </c>
      <c r="G42" s="4">
        <v>424.43200000000002</v>
      </c>
      <c r="I42" s="5"/>
      <c r="K42" t="s">
        <v>20</v>
      </c>
      <c r="L42" s="4">
        <v>872.06200000000001</v>
      </c>
      <c r="N42" s="5"/>
      <c r="P42" t="s">
        <v>20</v>
      </c>
      <c r="Q42" s="4">
        <v>904.35799999999995</v>
      </c>
      <c r="S42" s="5"/>
      <c r="U42" t="s">
        <v>20</v>
      </c>
      <c r="V42" s="4">
        <v>35.706000000000003</v>
      </c>
      <c r="X42" s="5"/>
      <c r="Z42" t="s">
        <v>20</v>
      </c>
      <c r="AA42" s="4">
        <v>35.957999999999998</v>
      </c>
      <c r="AC42" s="10"/>
    </row>
    <row r="43" spans="1:29" x14ac:dyDescent="0.35">
      <c r="A43" t="s">
        <v>21</v>
      </c>
      <c r="B43" s="4">
        <v>488</v>
      </c>
      <c r="D43" s="5"/>
      <c r="F43" t="s">
        <v>21</v>
      </c>
      <c r="G43" s="4">
        <v>480</v>
      </c>
      <c r="I43" s="5"/>
      <c r="K43" t="s">
        <v>21</v>
      </c>
      <c r="L43" s="4">
        <v>1041</v>
      </c>
      <c r="N43" s="5"/>
      <c r="P43" t="s">
        <v>21</v>
      </c>
      <c r="Q43" s="4">
        <v>1018</v>
      </c>
      <c r="S43" s="5"/>
      <c r="U43" t="s">
        <v>21</v>
      </c>
      <c r="V43" s="4">
        <v>36</v>
      </c>
      <c r="X43" s="5"/>
      <c r="Z43" t="s">
        <v>21</v>
      </c>
      <c r="AA43" s="4">
        <v>37</v>
      </c>
      <c r="AC43" s="10"/>
    </row>
    <row r="46" spans="1:29" x14ac:dyDescent="0.35">
      <c r="A46" s="2" t="s">
        <v>38</v>
      </c>
    </row>
    <row r="47" spans="1:29" x14ac:dyDescent="0.35">
      <c r="A47" s="2" t="s">
        <v>39</v>
      </c>
      <c r="F47" s="2" t="s">
        <v>40</v>
      </c>
    </row>
    <row r="48" spans="1:29" x14ac:dyDescent="0.35">
      <c r="B48" s="3" t="s">
        <v>7</v>
      </c>
      <c r="C48" s="3" t="s">
        <v>8</v>
      </c>
      <c r="D48" s="3" t="s">
        <v>9</v>
      </c>
      <c r="G48" s="3" t="s">
        <v>7</v>
      </c>
      <c r="H48" s="3" t="s">
        <v>8</v>
      </c>
      <c r="I48" s="3" t="s">
        <v>9</v>
      </c>
    </row>
    <row r="49" spans="1:9" x14ac:dyDescent="0.35">
      <c r="A49" t="s">
        <v>10</v>
      </c>
      <c r="B49" s="4">
        <v>50</v>
      </c>
      <c r="C49">
        <v>63</v>
      </c>
      <c r="D49" s="5">
        <f>((C49-B49)/B49)</f>
        <v>0.26</v>
      </c>
      <c r="F49" t="s">
        <v>10</v>
      </c>
      <c r="G49" s="4">
        <v>57</v>
      </c>
      <c r="H49">
        <v>66</v>
      </c>
      <c r="I49" s="5">
        <f>((H49-G49)/G49)</f>
        <v>0.15789473684210525</v>
      </c>
    </row>
    <row r="50" spans="1:9" x14ac:dyDescent="0.35">
      <c r="A50" t="s">
        <v>11</v>
      </c>
      <c r="B50" s="4">
        <v>60</v>
      </c>
      <c r="D50" s="5"/>
      <c r="F50" t="s">
        <v>11</v>
      </c>
      <c r="G50" s="4">
        <v>56</v>
      </c>
      <c r="I50" s="5"/>
    </row>
    <row r="51" spans="1:9" x14ac:dyDescent="0.35">
      <c r="A51" t="s">
        <v>12</v>
      </c>
      <c r="B51" s="4">
        <v>62</v>
      </c>
      <c r="D51" s="5"/>
      <c r="F51" t="s">
        <v>12</v>
      </c>
      <c r="G51" s="4">
        <v>61</v>
      </c>
      <c r="I51" s="5"/>
    </row>
    <row r="52" spans="1:9" x14ac:dyDescent="0.35">
      <c r="A52" t="s">
        <v>13</v>
      </c>
      <c r="B52" s="4">
        <v>68</v>
      </c>
      <c r="D52" s="5"/>
      <c r="F52" t="s">
        <v>13</v>
      </c>
      <c r="G52" s="4">
        <v>69</v>
      </c>
      <c r="I52" s="5"/>
    </row>
    <row r="53" spans="1:9" x14ac:dyDescent="0.35">
      <c r="A53" t="s">
        <v>14</v>
      </c>
      <c r="B53" s="4">
        <v>81</v>
      </c>
      <c r="D53" s="5"/>
      <c r="F53" t="s">
        <v>14</v>
      </c>
      <c r="G53" s="4">
        <v>83</v>
      </c>
      <c r="I53" s="5"/>
    </row>
    <row r="54" spans="1:9" x14ac:dyDescent="0.35">
      <c r="A54" t="s">
        <v>15</v>
      </c>
      <c r="B54" s="4">
        <v>88</v>
      </c>
      <c r="D54" s="5"/>
      <c r="F54" t="s">
        <v>15</v>
      </c>
      <c r="G54" s="4">
        <v>83</v>
      </c>
      <c r="I54" s="5"/>
    </row>
    <row r="55" spans="1:9" x14ac:dyDescent="0.35">
      <c r="A55" t="s">
        <v>16</v>
      </c>
      <c r="B55" s="4">
        <v>86</v>
      </c>
      <c r="D55" s="5"/>
      <c r="F55" t="s">
        <v>16</v>
      </c>
      <c r="G55" s="4">
        <v>88</v>
      </c>
      <c r="I55" s="5"/>
    </row>
    <row r="56" spans="1:9" x14ac:dyDescent="0.35">
      <c r="A56" t="s">
        <v>17</v>
      </c>
      <c r="B56" s="4">
        <v>78</v>
      </c>
      <c r="D56" s="5"/>
      <c r="F56" t="s">
        <v>17</v>
      </c>
      <c r="G56" s="4">
        <v>76</v>
      </c>
      <c r="I56" s="5"/>
    </row>
    <row r="57" spans="1:9" x14ac:dyDescent="0.35">
      <c r="A57" t="s">
        <v>18</v>
      </c>
      <c r="B57" s="4">
        <v>63.37</v>
      </c>
      <c r="D57" s="5"/>
      <c r="F57" t="s">
        <v>18</v>
      </c>
      <c r="G57" s="4">
        <v>64.918000000000006</v>
      </c>
      <c r="I57" s="5"/>
    </row>
    <row r="58" spans="1:9" x14ac:dyDescent="0.35">
      <c r="A58" t="s">
        <v>19</v>
      </c>
      <c r="B58" s="4">
        <v>73</v>
      </c>
      <c r="D58" s="5"/>
      <c r="F58" t="s">
        <v>19</v>
      </c>
      <c r="G58" s="4">
        <v>72</v>
      </c>
      <c r="I58" s="5"/>
    </row>
    <row r="59" spans="1:9" x14ac:dyDescent="0.35">
      <c r="A59" t="s">
        <v>20</v>
      </c>
      <c r="B59" s="4">
        <v>68.091999999999999</v>
      </c>
      <c r="D59" s="5"/>
      <c r="F59" t="s">
        <v>20</v>
      </c>
      <c r="G59" s="4">
        <v>70.02</v>
      </c>
      <c r="I59" s="5"/>
    </row>
    <row r="60" spans="1:9" x14ac:dyDescent="0.35">
      <c r="A60" t="s">
        <v>21</v>
      </c>
      <c r="B60" s="4">
        <v>76</v>
      </c>
      <c r="D60" s="5"/>
      <c r="F60" t="s">
        <v>21</v>
      </c>
      <c r="G60" s="4">
        <v>74</v>
      </c>
      <c r="I60" s="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"/>
  <sheetViews>
    <sheetView tabSelected="1" workbookViewId="0">
      <selection sqref="A1:AD1"/>
    </sheetView>
  </sheetViews>
  <sheetFormatPr defaultRowHeight="14.5" x14ac:dyDescent="0.35"/>
  <cols>
    <col min="1" max="2" width="8.7265625" style="11"/>
    <col min="3" max="6" width="8.7265625" style="11" customWidth="1"/>
    <col min="7" max="16384" width="8.7265625" style="11"/>
  </cols>
  <sheetData>
    <row r="1" spans="1:30" ht="15.5" x14ac:dyDescent="0.35">
      <c r="A1" s="12" t="s">
        <v>41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</row>
  </sheetData>
  <mergeCells count="1">
    <mergeCell ref="A1:AD1"/>
  </mergeCells>
  <pageMargins left="0.7" right="0.7" top="0.75" bottom="0.75" header="0.3" footer="0.3"/>
  <pageSetup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"/>
  <sheetViews>
    <sheetView zoomScale="95" workbookViewId="0">
      <selection sqref="A1:AD1"/>
    </sheetView>
  </sheetViews>
  <sheetFormatPr defaultRowHeight="14.5" x14ac:dyDescent="0.35"/>
  <cols>
    <col min="1" max="16384" width="8.7265625" style="11"/>
  </cols>
  <sheetData>
    <row r="1" spans="1:30" ht="15.5" x14ac:dyDescent="0.35">
      <c r="A1" s="14" t="s">
        <v>43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</row>
    <row r="5" spans="1:30" x14ac:dyDescent="0.35">
      <c r="I5" s="11" t="s">
        <v>42</v>
      </c>
    </row>
  </sheetData>
  <mergeCells count="1">
    <mergeCell ref="A1:AD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"/>
  <sheetViews>
    <sheetView workbookViewId="0">
      <selection activeCell="J20" sqref="J20"/>
    </sheetView>
  </sheetViews>
  <sheetFormatPr defaultRowHeight="14.5" x14ac:dyDescent="0.35"/>
  <cols>
    <col min="1" max="16384" width="8.7265625" style="11"/>
  </cols>
  <sheetData>
    <row r="1" spans="1:30" ht="15.5" x14ac:dyDescent="0.35">
      <c r="A1" s="14" t="s">
        <v>44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</row>
  </sheetData>
  <mergeCells count="1">
    <mergeCell ref="A1:AD1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"/>
  <sheetViews>
    <sheetView workbookViewId="0">
      <selection activeCell="I4" sqref="I4"/>
    </sheetView>
  </sheetViews>
  <sheetFormatPr defaultRowHeight="14.5" x14ac:dyDescent="0.35"/>
  <cols>
    <col min="1" max="16384" width="8.7265625" style="11"/>
  </cols>
  <sheetData>
    <row r="1" spans="1:30" ht="15.5" x14ac:dyDescent="0.35">
      <c r="A1" s="14" t="s">
        <v>45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</row>
  </sheetData>
  <mergeCells count="1">
    <mergeCell ref="A1:AD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Data</vt:lpstr>
      <vt:lpstr>Passenger Vehicle</vt:lpstr>
      <vt:lpstr>Commercial Vehicle</vt:lpstr>
      <vt:lpstr>Three wheeler</vt:lpstr>
      <vt:lpstr>Two wheeler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Shikha Tripathi</dc:creator>
  <cp:lastModifiedBy>Admin</cp:lastModifiedBy>
  <dcterms:created xsi:type="dcterms:W3CDTF">2023-05-16T06:10:37Z</dcterms:created>
  <dcterms:modified xsi:type="dcterms:W3CDTF">2023-05-17T10:02:39Z</dcterms:modified>
</cp:coreProperties>
</file>