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s\Desktop\July 2022\"/>
    </mc:Choice>
  </mc:AlternateContent>
  <bookViews>
    <workbookView xWindow="0" yWindow="0" windowWidth="20490" windowHeight="7905"/>
  </bookViews>
  <sheets>
    <sheet name="Sumary" sheetId="2" r:id="rId1"/>
    <sheet name="Report" sheetId="5" r:id="rId2"/>
  </sheets>
  <definedNames>
    <definedName name="_xlnm.Print_Titles" localSheetId="1">Report!$1:$5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3" i="2" l="1"/>
  <c r="K23" i="2"/>
  <c r="L22" i="2"/>
  <c r="K22" i="2"/>
  <c r="L21" i="2"/>
  <c r="K21" i="2"/>
  <c r="L20" i="2"/>
  <c r="K20" i="2"/>
  <c r="L19" i="2"/>
  <c r="K19" i="2"/>
  <c r="L18" i="2"/>
  <c r="K18" i="2"/>
  <c r="L16" i="2"/>
  <c r="K16" i="2"/>
  <c r="L15" i="2"/>
  <c r="K15" i="2"/>
  <c r="L14" i="2"/>
  <c r="K14" i="2"/>
  <c r="L13" i="2"/>
  <c r="K13" i="2"/>
  <c r="L12" i="2"/>
  <c r="K12" i="2"/>
  <c r="L10" i="2"/>
  <c r="K10" i="2"/>
  <c r="L9" i="2"/>
  <c r="K9" i="2"/>
  <c r="L8" i="2"/>
  <c r="K8" i="2"/>
  <c r="L7" i="2"/>
  <c r="K7" i="2"/>
  <c r="K156" i="5" l="1"/>
  <c r="U397" i="5"/>
  <c r="U396" i="5"/>
  <c r="U395" i="5"/>
  <c r="U393" i="5"/>
  <c r="U392" i="5"/>
  <c r="U391" i="5"/>
  <c r="U388" i="5"/>
  <c r="U387" i="5"/>
  <c r="U385" i="5"/>
  <c r="U384" i="5"/>
  <c r="U383" i="5"/>
  <c r="U379" i="5"/>
  <c r="U378" i="5"/>
  <c r="U377" i="5"/>
  <c r="U376" i="5"/>
  <c r="U375" i="5"/>
  <c r="U372" i="5"/>
  <c r="U371" i="5"/>
  <c r="U370" i="5"/>
  <c r="U369" i="5"/>
  <c r="U368" i="5"/>
  <c r="U365" i="5"/>
  <c r="U364" i="5"/>
  <c r="U363" i="5"/>
  <c r="U362" i="5"/>
  <c r="U361" i="5"/>
  <c r="U359" i="5"/>
  <c r="U358" i="5"/>
  <c r="U357" i="5"/>
  <c r="U356" i="5"/>
  <c r="U355" i="5"/>
  <c r="U354" i="5"/>
  <c r="U352" i="5"/>
  <c r="U351" i="5"/>
  <c r="U348" i="5"/>
  <c r="U346" i="5"/>
  <c r="U344" i="5"/>
  <c r="U343" i="5"/>
  <c r="U342" i="5"/>
  <c r="U341" i="5"/>
  <c r="U339" i="5"/>
  <c r="U338" i="5"/>
  <c r="U336" i="5"/>
  <c r="U335" i="5"/>
  <c r="U333" i="5"/>
  <c r="U332" i="5"/>
  <c r="U330" i="5"/>
  <c r="U329" i="5"/>
  <c r="U328" i="5"/>
  <c r="U326" i="5"/>
  <c r="U325" i="5"/>
  <c r="U323" i="5"/>
  <c r="U322" i="5"/>
  <c r="U321" i="5"/>
  <c r="U319" i="5"/>
  <c r="U318" i="5"/>
  <c r="U316" i="5"/>
  <c r="U315" i="5"/>
  <c r="U314" i="5"/>
  <c r="U313" i="5"/>
  <c r="U312" i="5"/>
  <c r="U311" i="5"/>
  <c r="U310" i="5"/>
  <c r="U308" i="5"/>
  <c r="U307" i="5"/>
  <c r="U306" i="5"/>
  <c r="U305" i="5"/>
  <c r="U304" i="5"/>
  <c r="U303" i="5"/>
  <c r="U301" i="5"/>
  <c r="U300" i="5"/>
  <c r="U299" i="5"/>
  <c r="U298" i="5"/>
  <c r="U297" i="5"/>
  <c r="U296" i="5"/>
  <c r="U295" i="5"/>
  <c r="U293" i="5"/>
  <c r="U292" i="5"/>
  <c r="U291" i="5"/>
  <c r="U290" i="5"/>
  <c r="U289" i="5"/>
  <c r="U288" i="5"/>
  <c r="U287" i="5"/>
  <c r="U282" i="5"/>
  <c r="U281" i="5"/>
  <c r="U280" i="5"/>
  <c r="U279" i="5"/>
  <c r="U278" i="5"/>
  <c r="U277" i="5"/>
  <c r="U276" i="5"/>
  <c r="U275" i="5"/>
  <c r="U274" i="5"/>
  <c r="U273" i="5"/>
  <c r="U270" i="5"/>
  <c r="U269" i="5"/>
  <c r="U268" i="5"/>
  <c r="U267" i="5"/>
  <c r="U266" i="5"/>
  <c r="U265" i="5"/>
  <c r="U263" i="5"/>
  <c r="U262" i="5"/>
  <c r="U260" i="5"/>
  <c r="U259" i="5"/>
  <c r="U257" i="5"/>
  <c r="U256" i="5"/>
  <c r="U254" i="5"/>
  <c r="U253" i="5"/>
  <c r="U252" i="5"/>
  <c r="U251" i="5"/>
  <c r="U250" i="5"/>
  <c r="U249" i="5"/>
  <c r="U248" i="5"/>
  <c r="U246" i="5"/>
  <c r="U245" i="5"/>
  <c r="U243" i="5"/>
  <c r="U242" i="5"/>
  <c r="U237" i="5"/>
  <c r="U236" i="5"/>
  <c r="U233" i="5"/>
  <c r="U231" i="5"/>
  <c r="U229" i="5"/>
  <c r="U228" i="5"/>
  <c r="U227" i="5"/>
  <c r="U226" i="5"/>
  <c r="U225" i="5"/>
  <c r="U222" i="5"/>
  <c r="U221" i="5"/>
  <c r="U218" i="5"/>
  <c r="U216" i="5"/>
  <c r="U215" i="5"/>
  <c r="U213" i="5"/>
  <c r="U212" i="5"/>
  <c r="U211" i="5"/>
  <c r="U210" i="5"/>
  <c r="U209" i="5"/>
  <c r="U205" i="5"/>
  <c r="U204" i="5"/>
  <c r="U202" i="5"/>
  <c r="U200" i="5"/>
  <c r="U199" i="5"/>
  <c r="U198" i="5"/>
  <c r="U197" i="5"/>
  <c r="U196" i="5"/>
  <c r="U195" i="5"/>
  <c r="U194" i="5"/>
  <c r="U193" i="5"/>
  <c r="U190" i="5"/>
  <c r="U189" i="5"/>
  <c r="U187" i="5"/>
  <c r="U185" i="5"/>
  <c r="U184" i="5"/>
  <c r="U183" i="5"/>
  <c r="U182" i="5"/>
  <c r="U180" i="5"/>
  <c r="U179" i="5"/>
  <c r="U178" i="5"/>
  <c r="U177" i="5"/>
  <c r="U176" i="5"/>
  <c r="U175" i="5"/>
  <c r="U174" i="5"/>
  <c r="U168" i="5"/>
  <c r="U167" i="5"/>
  <c r="U166" i="5"/>
  <c r="U165" i="5"/>
  <c r="U164" i="5"/>
  <c r="U160" i="5"/>
  <c r="U159" i="5"/>
  <c r="U158" i="5"/>
  <c r="U157" i="5"/>
  <c r="U156" i="5"/>
  <c r="U154" i="5"/>
  <c r="U153" i="5"/>
  <c r="U152" i="5"/>
  <c r="U151" i="5"/>
  <c r="U146" i="5"/>
  <c r="U145" i="5"/>
  <c r="U144" i="5"/>
  <c r="U143" i="5"/>
  <c r="U142" i="5"/>
  <c r="U141" i="5"/>
  <c r="U140" i="5"/>
  <c r="U139" i="5"/>
  <c r="U138" i="5"/>
  <c r="U137" i="5"/>
  <c r="U136" i="5"/>
  <c r="U135" i="5"/>
  <c r="U134" i="5"/>
  <c r="U133" i="5"/>
  <c r="U132" i="5"/>
  <c r="U129" i="5"/>
  <c r="U126" i="5"/>
  <c r="U125" i="5"/>
  <c r="U123" i="5"/>
  <c r="U122" i="5"/>
  <c r="U121" i="5"/>
  <c r="U119" i="5"/>
  <c r="U115" i="5"/>
  <c r="U114" i="5"/>
  <c r="U113" i="5"/>
  <c r="U112" i="5"/>
  <c r="U111" i="5"/>
  <c r="U110" i="5"/>
  <c r="U109" i="5"/>
  <c r="U108" i="5"/>
  <c r="U107" i="5"/>
  <c r="U104" i="5"/>
  <c r="U103" i="5"/>
  <c r="U102" i="5"/>
  <c r="U99" i="5"/>
  <c r="U98" i="5"/>
  <c r="U97" i="5"/>
  <c r="U96" i="5"/>
  <c r="U95" i="5"/>
  <c r="U93" i="5"/>
  <c r="U91" i="5"/>
  <c r="U90" i="5"/>
  <c r="U89" i="5"/>
  <c r="U88" i="5"/>
  <c r="U87" i="5"/>
  <c r="U85" i="5"/>
  <c r="U84" i="5"/>
  <c r="U83" i="5"/>
  <c r="U80" i="5"/>
  <c r="U79" i="5"/>
  <c r="U78" i="5"/>
  <c r="U77" i="5"/>
  <c r="U75" i="5"/>
  <c r="U74" i="5"/>
  <c r="U73" i="5"/>
  <c r="U72" i="5"/>
  <c r="U71" i="5"/>
  <c r="U70" i="5"/>
  <c r="U64" i="5"/>
  <c r="U63" i="5"/>
  <c r="U62" i="5"/>
  <c r="U61" i="5"/>
  <c r="U60" i="5"/>
  <c r="U59" i="5"/>
  <c r="U58" i="5"/>
  <c r="U57" i="5"/>
  <c r="U56" i="5"/>
  <c r="U55" i="5"/>
  <c r="U54" i="5"/>
  <c r="U49" i="5"/>
  <c r="U48" i="5"/>
  <c r="U47" i="5"/>
  <c r="U45" i="5"/>
  <c r="U42" i="5"/>
  <c r="U41" i="5"/>
  <c r="U40" i="5"/>
  <c r="U37" i="5"/>
  <c r="U36" i="5"/>
  <c r="U35" i="5"/>
  <c r="U34" i="5"/>
  <c r="U33" i="5"/>
  <c r="U32" i="5"/>
  <c r="U31" i="5"/>
  <c r="U30" i="5"/>
  <c r="U23" i="5"/>
  <c r="U22" i="5"/>
  <c r="U21" i="5"/>
  <c r="U20" i="5"/>
  <c r="U19" i="5"/>
  <c r="U18" i="5"/>
  <c r="U17" i="5"/>
  <c r="U16" i="5"/>
  <c r="U12" i="5"/>
  <c r="U11" i="5"/>
  <c r="U10" i="5"/>
  <c r="P397" i="5"/>
  <c r="P396" i="5"/>
  <c r="P395" i="5"/>
  <c r="P393" i="5"/>
  <c r="P392" i="5"/>
  <c r="P391" i="5"/>
  <c r="P388" i="5"/>
  <c r="P387" i="5"/>
  <c r="P385" i="5"/>
  <c r="P384" i="5"/>
  <c r="P383" i="5"/>
  <c r="P379" i="5"/>
  <c r="P378" i="5"/>
  <c r="P376" i="5"/>
  <c r="P375" i="5"/>
  <c r="P372" i="5"/>
  <c r="P370" i="5"/>
  <c r="P369" i="5"/>
  <c r="P368" i="5"/>
  <c r="P365" i="5"/>
  <c r="P344" i="5"/>
  <c r="P341" i="5"/>
  <c r="P336" i="5"/>
  <c r="P335" i="5"/>
  <c r="P332" i="5"/>
  <c r="P330" i="5"/>
  <c r="P329" i="5"/>
  <c r="P328" i="5"/>
  <c r="P325" i="5"/>
  <c r="P323" i="5"/>
  <c r="P322" i="5"/>
  <c r="P321" i="5"/>
  <c r="P319" i="5"/>
  <c r="P318" i="5"/>
  <c r="P316" i="5"/>
  <c r="P315" i="5"/>
  <c r="P314" i="5"/>
  <c r="P313" i="5"/>
  <c r="P312" i="5"/>
  <c r="P311" i="5"/>
  <c r="P310" i="5"/>
  <c r="P308" i="5"/>
  <c r="P307" i="5"/>
  <c r="P305" i="5"/>
  <c r="P304" i="5"/>
  <c r="P303" i="5"/>
  <c r="P301" i="5"/>
  <c r="P300" i="5"/>
  <c r="P299" i="5"/>
  <c r="P298" i="5"/>
  <c r="P297" i="5"/>
  <c r="P296" i="5"/>
  <c r="P295" i="5"/>
  <c r="P293" i="5"/>
  <c r="P292" i="5"/>
  <c r="P291" i="5"/>
  <c r="P289" i="5"/>
  <c r="P288" i="5"/>
  <c r="P287" i="5"/>
  <c r="P282" i="5"/>
  <c r="P281" i="5"/>
  <c r="P280" i="5"/>
  <c r="P279" i="5"/>
  <c r="P278" i="5"/>
  <c r="P277" i="5"/>
  <c r="P276" i="5"/>
  <c r="P275" i="5"/>
  <c r="P270" i="5"/>
  <c r="P269" i="5"/>
  <c r="P267" i="5"/>
  <c r="P263" i="5"/>
  <c r="P262" i="5"/>
  <c r="P260" i="5"/>
  <c r="P259" i="5"/>
  <c r="P257" i="5"/>
  <c r="P256" i="5"/>
  <c r="P254" i="5"/>
  <c r="P253" i="5"/>
  <c r="P252" i="5"/>
  <c r="P251" i="5"/>
  <c r="P250" i="5"/>
  <c r="P249" i="5"/>
  <c r="P248" i="5"/>
  <c r="P243" i="5"/>
  <c r="P242" i="5"/>
  <c r="P237" i="5"/>
  <c r="P231" i="5"/>
  <c r="P229" i="5"/>
  <c r="P228" i="5"/>
  <c r="P226" i="5"/>
  <c r="P225" i="5"/>
  <c r="P222" i="5"/>
  <c r="P216" i="5"/>
  <c r="P215" i="5"/>
  <c r="P213" i="5"/>
  <c r="P212" i="5"/>
  <c r="P210" i="5"/>
  <c r="P209" i="5"/>
  <c r="P200" i="5"/>
  <c r="P199" i="5"/>
  <c r="P198" i="5"/>
  <c r="P197" i="5"/>
  <c r="P196" i="5"/>
  <c r="P194" i="5"/>
  <c r="P193" i="5"/>
  <c r="P185" i="5"/>
  <c r="P184" i="5"/>
  <c r="P183" i="5"/>
  <c r="P182" i="5"/>
  <c r="P180" i="5"/>
  <c r="P179" i="5"/>
  <c r="P178" i="5"/>
  <c r="P177" i="5"/>
  <c r="P175" i="5"/>
  <c r="P174" i="5"/>
  <c r="P168" i="5"/>
  <c r="P167" i="5"/>
  <c r="P166" i="5"/>
  <c r="P165" i="5"/>
  <c r="P164" i="5"/>
  <c r="P160" i="5"/>
  <c r="P159" i="5"/>
  <c r="P158" i="5"/>
  <c r="P157" i="5"/>
  <c r="P154" i="5"/>
  <c r="P152" i="5"/>
  <c r="P151" i="5"/>
  <c r="P146" i="5"/>
  <c r="P144" i="5"/>
  <c r="P143" i="5"/>
  <c r="P141" i="5"/>
  <c r="P139" i="5"/>
  <c r="P137" i="5"/>
  <c r="P136" i="5"/>
  <c r="P135" i="5"/>
  <c r="P134" i="5"/>
  <c r="P133" i="5"/>
  <c r="P132" i="5"/>
  <c r="P129" i="5"/>
  <c r="P126" i="5"/>
  <c r="P125" i="5"/>
  <c r="P123" i="5"/>
  <c r="P115" i="5"/>
  <c r="P109" i="5"/>
  <c r="P107" i="5"/>
  <c r="P104" i="5"/>
  <c r="P102" i="5"/>
  <c r="P99" i="5"/>
  <c r="P98" i="5"/>
  <c r="P96" i="5"/>
  <c r="P95" i="5"/>
  <c r="P93" i="5"/>
  <c r="P91" i="5"/>
  <c r="P88" i="5"/>
  <c r="P87" i="5"/>
  <c r="P85" i="5"/>
  <c r="P84" i="5"/>
  <c r="P83" i="5"/>
  <c r="P80" i="5"/>
  <c r="P78" i="5"/>
  <c r="P77" i="5"/>
  <c r="P75" i="5"/>
  <c r="P74" i="5"/>
  <c r="P73" i="5"/>
  <c r="P72" i="5"/>
  <c r="P71" i="5"/>
  <c r="P70" i="5"/>
  <c r="P64" i="5"/>
  <c r="P63" i="5"/>
  <c r="P61" i="5"/>
  <c r="P59" i="5"/>
  <c r="P58" i="5"/>
  <c r="P57" i="5"/>
  <c r="P55" i="5"/>
  <c r="P54" i="5"/>
  <c r="P49" i="5"/>
  <c r="P37" i="5"/>
  <c r="P36" i="5"/>
  <c r="P33" i="5"/>
  <c r="P32" i="5"/>
  <c r="P31" i="5"/>
  <c r="P30" i="5"/>
  <c r="P23" i="5"/>
  <c r="P22" i="5"/>
  <c r="P20" i="5"/>
  <c r="P19" i="5"/>
  <c r="P18" i="5"/>
  <c r="P17" i="5"/>
  <c r="P16" i="5"/>
  <c r="P12" i="5"/>
  <c r="P11" i="5"/>
  <c r="P10" i="5"/>
  <c r="K397" i="5"/>
  <c r="K396" i="5"/>
  <c r="K395" i="5"/>
  <c r="K393" i="5"/>
  <c r="K392" i="5"/>
  <c r="K391" i="5"/>
  <c r="K388" i="5"/>
  <c r="K387" i="5"/>
  <c r="K385" i="5"/>
  <c r="K384" i="5"/>
  <c r="K383" i="5"/>
  <c r="K379" i="5"/>
  <c r="K378" i="5"/>
  <c r="K377" i="5"/>
  <c r="K376" i="5"/>
  <c r="K375" i="5"/>
  <c r="K372" i="5"/>
  <c r="K371" i="5"/>
  <c r="K370" i="5"/>
  <c r="K369" i="5"/>
  <c r="K368" i="5"/>
  <c r="K365" i="5"/>
  <c r="K364" i="5"/>
  <c r="K363" i="5"/>
  <c r="K362" i="5"/>
  <c r="K361" i="5"/>
  <c r="K359" i="5"/>
  <c r="K358" i="5"/>
  <c r="K357" i="5"/>
  <c r="K356" i="5"/>
  <c r="K355" i="5"/>
  <c r="K354" i="5"/>
  <c r="K352" i="5"/>
  <c r="K351" i="5"/>
  <c r="K348" i="5"/>
  <c r="K346" i="5"/>
  <c r="K344" i="5"/>
  <c r="K343" i="5"/>
  <c r="K342" i="5"/>
  <c r="K341" i="5"/>
  <c r="K339" i="5"/>
  <c r="K338" i="5"/>
  <c r="K336" i="5"/>
  <c r="K335" i="5"/>
  <c r="K333" i="5"/>
  <c r="K332" i="5"/>
  <c r="K330" i="5"/>
  <c r="K329" i="5"/>
  <c r="K328" i="5"/>
  <c r="K326" i="5"/>
  <c r="K325" i="5"/>
  <c r="K323" i="5"/>
  <c r="K322" i="5"/>
  <c r="K321" i="5"/>
  <c r="K318" i="5"/>
  <c r="K316" i="5"/>
  <c r="K315" i="5"/>
  <c r="K314" i="5"/>
  <c r="K313" i="5"/>
  <c r="K312" i="5"/>
  <c r="K311" i="5"/>
  <c r="K310" i="5"/>
  <c r="K308" i="5"/>
  <c r="K307" i="5"/>
  <c r="K306" i="5"/>
  <c r="K303" i="5"/>
  <c r="K301" i="5"/>
  <c r="K297" i="5"/>
  <c r="K296" i="5"/>
  <c r="K295" i="5"/>
  <c r="K293" i="5"/>
  <c r="K292" i="5"/>
  <c r="K290" i="5"/>
  <c r="K289" i="5"/>
  <c r="K288" i="5"/>
  <c r="K287" i="5"/>
  <c r="K282" i="5"/>
  <c r="K281" i="5"/>
  <c r="K280" i="5"/>
  <c r="K279" i="5"/>
  <c r="K278" i="5"/>
  <c r="K277" i="5"/>
  <c r="K276" i="5"/>
  <c r="K275" i="5"/>
  <c r="K274" i="5"/>
  <c r="K273" i="5"/>
  <c r="K270" i="5"/>
  <c r="K269" i="5"/>
  <c r="K268" i="5"/>
  <c r="K267" i="5"/>
  <c r="K266" i="5"/>
  <c r="K265" i="5"/>
  <c r="K263" i="5"/>
  <c r="K262" i="5"/>
  <c r="K260" i="5"/>
  <c r="K259" i="5"/>
  <c r="K257" i="5"/>
  <c r="K256" i="5"/>
  <c r="K254" i="5"/>
  <c r="K253" i="5"/>
  <c r="K252" i="5"/>
  <c r="K251" i="5"/>
  <c r="K250" i="5"/>
  <c r="K249" i="5"/>
  <c r="K248" i="5"/>
  <c r="K246" i="5"/>
  <c r="K245" i="5"/>
  <c r="K237" i="5"/>
  <c r="K236" i="5"/>
  <c r="K233" i="5"/>
  <c r="K231" i="5"/>
  <c r="K229" i="5"/>
  <c r="K228" i="5"/>
  <c r="K227" i="5"/>
  <c r="K226" i="5"/>
  <c r="K225" i="5"/>
  <c r="K222" i="5"/>
  <c r="K221" i="5"/>
  <c r="K218" i="5"/>
  <c r="K216" i="5"/>
  <c r="K215" i="5"/>
  <c r="K213" i="5"/>
  <c r="K212" i="5"/>
  <c r="K211" i="5"/>
  <c r="K210" i="5"/>
  <c r="K209" i="5"/>
  <c r="K205" i="5"/>
  <c r="K204" i="5"/>
  <c r="K202" i="5"/>
  <c r="K200" i="5"/>
  <c r="K199" i="5"/>
  <c r="K198" i="5"/>
  <c r="K197" i="5"/>
  <c r="K195" i="5"/>
  <c r="K194" i="5"/>
  <c r="K193" i="5"/>
  <c r="K190" i="5"/>
  <c r="K189" i="5"/>
  <c r="K187" i="5"/>
  <c r="K185" i="5"/>
  <c r="K184" i="5"/>
  <c r="K182" i="5"/>
  <c r="K180" i="5"/>
  <c r="K179" i="5"/>
  <c r="K178" i="5"/>
  <c r="K177" i="5"/>
  <c r="K176" i="5"/>
  <c r="K175" i="5"/>
  <c r="K174" i="5"/>
  <c r="K168" i="5"/>
  <c r="K167" i="5"/>
  <c r="K166" i="5"/>
  <c r="K165" i="5"/>
  <c r="K164" i="5"/>
  <c r="K160" i="5"/>
  <c r="K159" i="5"/>
  <c r="K158" i="5"/>
  <c r="K154" i="5"/>
  <c r="K153" i="5"/>
  <c r="K152" i="5"/>
  <c r="K151" i="5"/>
  <c r="K146" i="5"/>
  <c r="K145" i="5"/>
  <c r="K144" i="5"/>
  <c r="K143" i="5"/>
  <c r="K142" i="5"/>
  <c r="K141" i="5"/>
  <c r="K140" i="5"/>
  <c r="K139" i="5"/>
  <c r="K138" i="5"/>
  <c r="K137" i="5"/>
  <c r="K136" i="5"/>
  <c r="K135" i="5"/>
  <c r="K134" i="5"/>
  <c r="K133" i="5"/>
  <c r="K132" i="5"/>
  <c r="K129" i="5"/>
  <c r="K126" i="5"/>
  <c r="K125" i="5"/>
  <c r="K123" i="5"/>
  <c r="K122" i="5"/>
  <c r="K121" i="5"/>
  <c r="K119" i="5"/>
  <c r="K115" i="5"/>
  <c r="K114" i="5"/>
  <c r="K113" i="5"/>
  <c r="K112" i="5"/>
  <c r="K111" i="5"/>
  <c r="K110" i="5"/>
  <c r="K109" i="5"/>
  <c r="K108" i="5"/>
  <c r="K107" i="5"/>
  <c r="K104" i="5"/>
  <c r="K103" i="5"/>
  <c r="K102" i="5"/>
  <c r="K99" i="5"/>
  <c r="K98" i="5"/>
  <c r="K97" i="5"/>
  <c r="K96" i="5"/>
  <c r="K95" i="5"/>
  <c r="K93" i="5"/>
  <c r="K91" i="5"/>
  <c r="K90" i="5"/>
  <c r="K89" i="5"/>
  <c r="K88" i="5"/>
  <c r="K87" i="5"/>
  <c r="K85" i="5"/>
  <c r="K84" i="5"/>
  <c r="K83" i="5"/>
  <c r="K80" i="5"/>
  <c r="K79" i="5"/>
  <c r="K78" i="5"/>
  <c r="K77" i="5"/>
  <c r="K75" i="5"/>
  <c r="K74" i="5"/>
  <c r="K73" i="5"/>
  <c r="K72" i="5"/>
  <c r="K71" i="5"/>
  <c r="K70" i="5"/>
  <c r="K64" i="5"/>
  <c r="K63" i="5"/>
  <c r="K62" i="5"/>
  <c r="K61" i="5"/>
  <c r="K60" i="5"/>
  <c r="K59" i="5"/>
  <c r="K58" i="5"/>
  <c r="K57" i="5"/>
  <c r="K56" i="5"/>
  <c r="K55" i="5"/>
  <c r="K54" i="5"/>
  <c r="K49" i="5"/>
  <c r="K48" i="5"/>
  <c r="K47" i="5"/>
  <c r="K45" i="5"/>
  <c r="K42" i="5"/>
  <c r="K41" i="5"/>
  <c r="K40" i="5"/>
  <c r="K37" i="5"/>
  <c r="K36" i="5"/>
  <c r="K35" i="5"/>
  <c r="K34" i="5"/>
  <c r="K32" i="5"/>
  <c r="K31" i="5"/>
  <c r="K30" i="5"/>
  <c r="K23" i="5"/>
  <c r="K22" i="5"/>
  <c r="K21" i="5"/>
  <c r="K20" i="5"/>
  <c r="K19" i="5"/>
  <c r="K18" i="5"/>
  <c r="K17" i="5"/>
  <c r="K16" i="5"/>
  <c r="K12" i="5"/>
  <c r="K11" i="5"/>
  <c r="K10" i="5"/>
  <c r="F397" i="5"/>
  <c r="F396" i="5"/>
  <c r="F395" i="5"/>
  <c r="F393" i="5"/>
  <c r="F392" i="5"/>
  <c r="F391" i="5"/>
  <c r="F388" i="5"/>
  <c r="F387" i="5"/>
  <c r="F385" i="5"/>
  <c r="F384" i="5"/>
  <c r="F383" i="5"/>
  <c r="F379" i="5"/>
  <c r="F378" i="5"/>
  <c r="F377" i="5"/>
  <c r="F376" i="5"/>
  <c r="F375" i="5"/>
  <c r="F372" i="5"/>
  <c r="F371" i="5"/>
  <c r="F370" i="5"/>
  <c r="F369" i="5"/>
  <c r="F368" i="5"/>
  <c r="F365" i="5"/>
  <c r="F364" i="5"/>
  <c r="F362" i="5"/>
  <c r="F359" i="5"/>
  <c r="F357" i="5"/>
  <c r="F356" i="5"/>
  <c r="F355" i="5"/>
  <c r="F352" i="5"/>
  <c r="F351" i="5"/>
  <c r="F348" i="5"/>
  <c r="F347" i="5"/>
  <c r="F344" i="5"/>
  <c r="F343" i="5"/>
  <c r="F342" i="5"/>
  <c r="F341" i="5"/>
  <c r="F339" i="5"/>
  <c r="F338" i="5"/>
  <c r="F336" i="5"/>
  <c r="F335" i="5"/>
  <c r="F333" i="5"/>
  <c r="F332" i="5"/>
  <c r="F330" i="5"/>
  <c r="F329" i="5"/>
  <c r="F328" i="5"/>
  <c r="F326" i="5"/>
  <c r="F325" i="5"/>
  <c r="F323" i="5"/>
  <c r="F322" i="5"/>
  <c r="F321" i="5"/>
  <c r="F319" i="5"/>
  <c r="F318" i="5"/>
  <c r="F316" i="5"/>
  <c r="F315" i="5"/>
  <c r="F314" i="5"/>
  <c r="F313" i="5"/>
  <c r="F312" i="5"/>
  <c r="F311" i="5"/>
  <c r="F310" i="5"/>
  <c r="F308" i="5"/>
  <c r="F307" i="5"/>
  <c r="F305" i="5"/>
  <c r="F304" i="5"/>
  <c r="F303" i="5"/>
  <c r="F301" i="5"/>
  <c r="F300" i="5"/>
  <c r="F299" i="5"/>
  <c r="F298" i="5"/>
  <c r="F297" i="5"/>
  <c r="F296" i="5"/>
  <c r="F295" i="5"/>
  <c r="F293" i="5"/>
  <c r="F292" i="5"/>
  <c r="F291" i="5"/>
  <c r="F289" i="5"/>
  <c r="F288" i="5"/>
  <c r="F287" i="5"/>
  <c r="F282" i="5"/>
  <c r="F281" i="5"/>
  <c r="F280" i="5"/>
  <c r="F279" i="5"/>
  <c r="F278" i="5"/>
  <c r="F277" i="5"/>
  <c r="F276" i="5"/>
  <c r="F275" i="5"/>
  <c r="F274" i="5"/>
  <c r="F273" i="5"/>
  <c r="F270" i="5"/>
  <c r="F269" i="5"/>
  <c r="F268" i="5"/>
  <c r="F267" i="5"/>
  <c r="F266" i="5"/>
  <c r="F265" i="5"/>
  <c r="F263" i="5"/>
  <c r="F262" i="5"/>
  <c r="F260" i="5"/>
  <c r="F259" i="5"/>
  <c r="F257" i="5"/>
  <c r="F256" i="5"/>
  <c r="F254" i="5"/>
  <c r="F253" i="5"/>
  <c r="F252" i="5"/>
  <c r="F251" i="5"/>
  <c r="F250" i="5"/>
  <c r="F249" i="5"/>
  <c r="F248" i="5"/>
  <c r="F246" i="5"/>
  <c r="F245" i="5"/>
  <c r="F243" i="5"/>
  <c r="F242" i="5"/>
  <c r="F237" i="5"/>
  <c r="F236" i="5"/>
  <c r="F233" i="5"/>
  <c r="F231" i="5"/>
  <c r="F229" i="5"/>
  <c r="F228" i="5"/>
  <c r="F227" i="5"/>
  <c r="F226" i="5"/>
  <c r="F225" i="5"/>
  <c r="F222" i="5"/>
  <c r="F221" i="5"/>
  <c r="F218" i="5"/>
  <c r="F216" i="5"/>
  <c r="F215" i="5"/>
  <c r="F213" i="5"/>
  <c r="F212" i="5"/>
  <c r="F211" i="5"/>
  <c r="F210" i="5"/>
  <c r="F209" i="5"/>
  <c r="F205" i="5"/>
  <c r="F204" i="5"/>
  <c r="F202" i="5"/>
  <c r="F200" i="5"/>
  <c r="F199" i="5"/>
  <c r="F198" i="5"/>
  <c r="F197" i="5"/>
  <c r="F196" i="5"/>
  <c r="F195" i="5"/>
  <c r="F194" i="5"/>
  <c r="F193" i="5"/>
  <c r="F190" i="5"/>
  <c r="F189" i="5"/>
  <c r="F187" i="5"/>
  <c r="F185" i="5"/>
  <c r="F184" i="5"/>
  <c r="F183" i="5"/>
  <c r="F182" i="5"/>
  <c r="F180" i="5"/>
  <c r="F179" i="5"/>
  <c r="F178" i="5"/>
  <c r="F177" i="5"/>
  <c r="F176" i="5"/>
  <c r="F175" i="5"/>
  <c r="F174" i="5"/>
  <c r="F168" i="5"/>
  <c r="F167" i="5"/>
  <c r="F166" i="5"/>
  <c r="F165" i="5"/>
  <c r="F164" i="5"/>
  <c r="F160" i="5"/>
  <c r="F159" i="5"/>
  <c r="F158" i="5"/>
  <c r="F157" i="5"/>
  <c r="F156" i="5"/>
  <c r="F154" i="5"/>
  <c r="F153" i="5"/>
  <c r="F152" i="5"/>
  <c r="F151" i="5"/>
  <c r="F146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29" i="5"/>
  <c r="F126" i="5"/>
  <c r="F125" i="5"/>
  <c r="F123" i="5"/>
  <c r="F122" i="5"/>
  <c r="F121" i="5"/>
  <c r="F119" i="5"/>
  <c r="F115" i="5"/>
  <c r="F113" i="5"/>
  <c r="F112" i="5"/>
  <c r="F111" i="5"/>
  <c r="F110" i="5"/>
  <c r="F109" i="5"/>
  <c r="F108" i="5"/>
  <c r="F107" i="5"/>
  <c r="F104" i="5"/>
  <c r="F103" i="5"/>
  <c r="F102" i="5"/>
  <c r="F99" i="5"/>
  <c r="F98" i="5"/>
  <c r="F97" i="5"/>
  <c r="F96" i="5"/>
  <c r="F95" i="5"/>
  <c r="F93" i="5"/>
  <c r="F91" i="5"/>
  <c r="F89" i="5"/>
  <c r="F88" i="5"/>
  <c r="F87" i="5"/>
  <c r="F85" i="5"/>
  <c r="F84" i="5"/>
  <c r="F83" i="5"/>
  <c r="F80" i="5"/>
  <c r="F78" i="5"/>
  <c r="F77" i="5"/>
  <c r="F75" i="5"/>
  <c r="F74" i="5"/>
  <c r="F73" i="5"/>
  <c r="F72" i="5"/>
  <c r="F71" i="5"/>
  <c r="F70" i="5"/>
  <c r="F64" i="5"/>
  <c r="F63" i="5"/>
  <c r="F62" i="5"/>
  <c r="F61" i="5"/>
  <c r="F60" i="5"/>
  <c r="F59" i="5"/>
  <c r="F58" i="5"/>
  <c r="F57" i="5"/>
  <c r="F55" i="5"/>
  <c r="F54" i="5"/>
  <c r="F49" i="5"/>
  <c r="F48" i="5"/>
  <c r="F47" i="5"/>
  <c r="F45" i="5"/>
  <c r="F42" i="5"/>
  <c r="F41" i="5"/>
  <c r="F40" i="5"/>
  <c r="F37" i="5"/>
  <c r="F36" i="5"/>
  <c r="F35" i="5"/>
  <c r="F34" i="5"/>
  <c r="F33" i="5"/>
  <c r="F32" i="5"/>
  <c r="F31" i="5"/>
  <c r="F30" i="5"/>
  <c r="F23" i="5"/>
  <c r="F22" i="5"/>
  <c r="F20" i="5"/>
  <c r="F19" i="5"/>
  <c r="F18" i="5"/>
  <c r="F17" i="5"/>
  <c r="F16" i="5"/>
  <c r="F12" i="5"/>
  <c r="F11" i="5"/>
  <c r="F10" i="5"/>
  <c r="T397" i="5" l="1"/>
  <c r="S397" i="5"/>
  <c r="R397" i="5"/>
  <c r="Q397" i="5"/>
  <c r="T396" i="5"/>
  <c r="S396" i="5"/>
  <c r="R396" i="5"/>
  <c r="Q396" i="5"/>
  <c r="T395" i="5"/>
  <c r="S395" i="5"/>
  <c r="R395" i="5"/>
  <c r="Q395" i="5"/>
  <c r="T393" i="5"/>
  <c r="S393" i="5"/>
  <c r="R393" i="5"/>
  <c r="Q393" i="5"/>
  <c r="T392" i="5"/>
  <c r="S392" i="5"/>
  <c r="R392" i="5"/>
  <c r="Q392" i="5"/>
  <c r="T391" i="5"/>
  <c r="S391" i="5"/>
  <c r="R391" i="5"/>
  <c r="Q391" i="5"/>
  <c r="T388" i="5"/>
  <c r="S388" i="5"/>
  <c r="R388" i="5"/>
  <c r="Q388" i="5"/>
  <c r="T387" i="5"/>
  <c r="S387" i="5"/>
  <c r="R387" i="5"/>
  <c r="Q387" i="5"/>
  <c r="T385" i="5"/>
  <c r="S385" i="5"/>
  <c r="R385" i="5"/>
  <c r="Q385" i="5"/>
  <c r="T384" i="5"/>
  <c r="S384" i="5"/>
  <c r="R384" i="5"/>
  <c r="Q384" i="5"/>
  <c r="T383" i="5"/>
  <c r="S383" i="5"/>
  <c r="R383" i="5"/>
  <c r="Q383" i="5"/>
  <c r="T379" i="5"/>
  <c r="S379" i="5"/>
  <c r="R379" i="5"/>
  <c r="Q379" i="5"/>
  <c r="T378" i="5"/>
  <c r="S378" i="5"/>
  <c r="R378" i="5"/>
  <c r="Q378" i="5"/>
  <c r="T377" i="5"/>
  <c r="S377" i="5"/>
  <c r="R377" i="5"/>
  <c r="Q377" i="5"/>
  <c r="T376" i="5"/>
  <c r="S376" i="5"/>
  <c r="R376" i="5"/>
  <c r="Q376" i="5"/>
  <c r="T375" i="5"/>
  <c r="S375" i="5"/>
  <c r="R375" i="5"/>
  <c r="Q375" i="5"/>
  <c r="T374" i="5"/>
  <c r="S374" i="5"/>
  <c r="R374" i="5"/>
  <c r="Q374" i="5"/>
  <c r="T373" i="5"/>
  <c r="S373" i="5"/>
  <c r="R373" i="5"/>
  <c r="Q373" i="5"/>
  <c r="T372" i="5"/>
  <c r="S372" i="5"/>
  <c r="R372" i="5"/>
  <c r="Q372" i="5"/>
  <c r="T371" i="5"/>
  <c r="S371" i="5"/>
  <c r="R371" i="5"/>
  <c r="Q371" i="5"/>
  <c r="T370" i="5"/>
  <c r="S370" i="5"/>
  <c r="R370" i="5"/>
  <c r="Q370" i="5"/>
  <c r="T369" i="5"/>
  <c r="S369" i="5"/>
  <c r="R369" i="5"/>
  <c r="Q369" i="5"/>
  <c r="T368" i="5"/>
  <c r="S368" i="5"/>
  <c r="R368" i="5"/>
  <c r="Q368" i="5"/>
  <c r="T365" i="5"/>
  <c r="S365" i="5"/>
  <c r="R365" i="5"/>
  <c r="Q365" i="5"/>
  <c r="T364" i="5"/>
  <c r="S364" i="5"/>
  <c r="R364" i="5"/>
  <c r="Q364" i="5"/>
  <c r="T363" i="5"/>
  <c r="S363" i="5"/>
  <c r="R363" i="5"/>
  <c r="Q363" i="5"/>
  <c r="T362" i="5"/>
  <c r="S362" i="5"/>
  <c r="R362" i="5"/>
  <c r="Q362" i="5"/>
  <c r="T361" i="5"/>
  <c r="S361" i="5"/>
  <c r="R361" i="5"/>
  <c r="Q361" i="5"/>
  <c r="T359" i="5"/>
  <c r="S359" i="5"/>
  <c r="R359" i="5"/>
  <c r="Q359" i="5"/>
  <c r="T358" i="5"/>
  <c r="S358" i="5"/>
  <c r="R358" i="5"/>
  <c r="Q358" i="5"/>
  <c r="T357" i="5"/>
  <c r="S357" i="5"/>
  <c r="R357" i="5"/>
  <c r="Q357" i="5"/>
  <c r="T356" i="5"/>
  <c r="S356" i="5"/>
  <c r="R356" i="5"/>
  <c r="Q356" i="5"/>
  <c r="T355" i="5"/>
  <c r="S355" i="5"/>
  <c r="R355" i="5"/>
  <c r="Q355" i="5"/>
  <c r="T354" i="5"/>
  <c r="S354" i="5"/>
  <c r="R354" i="5"/>
  <c r="Q354" i="5"/>
  <c r="T352" i="5"/>
  <c r="S352" i="5"/>
  <c r="R352" i="5"/>
  <c r="Q352" i="5"/>
  <c r="T351" i="5"/>
  <c r="S351" i="5"/>
  <c r="R351" i="5"/>
  <c r="Q351" i="5"/>
  <c r="T350" i="5"/>
  <c r="S350" i="5"/>
  <c r="R350" i="5"/>
  <c r="Q350" i="5"/>
  <c r="T349" i="5"/>
  <c r="S349" i="5"/>
  <c r="R349" i="5"/>
  <c r="Q349" i="5"/>
  <c r="T348" i="5"/>
  <c r="S348" i="5"/>
  <c r="R348" i="5"/>
  <c r="Q348" i="5"/>
  <c r="T347" i="5"/>
  <c r="S347" i="5"/>
  <c r="R347" i="5"/>
  <c r="Q347" i="5"/>
  <c r="T346" i="5"/>
  <c r="S346" i="5"/>
  <c r="R346" i="5"/>
  <c r="Q346" i="5"/>
  <c r="T344" i="5"/>
  <c r="S344" i="5"/>
  <c r="R344" i="5"/>
  <c r="Q344" i="5"/>
  <c r="T343" i="5"/>
  <c r="S343" i="5"/>
  <c r="R343" i="5"/>
  <c r="Q343" i="5"/>
  <c r="T342" i="5"/>
  <c r="S342" i="5"/>
  <c r="R342" i="5"/>
  <c r="Q342" i="5"/>
  <c r="T341" i="5"/>
  <c r="S341" i="5"/>
  <c r="R341" i="5"/>
  <c r="Q341" i="5"/>
  <c r="T340" i="5"/>
  <c r="S340" i="5"/>
  <c r="R340" i="5"/>
  <c r="Q340" i="5"/>
  <c r="T339" i="5"/>
  <c r="S339" i="5"/>
  <c r="R339" i="5"/>
  <c r="Q339" i="5"/>
  <c r="T338" i="5"/>
  <c r="S338" i="5"/>
  <c r="R338" i="5"/>
  <c r="Q338" i="5"/>
  <c r="T336" i="5"/>
  <c r="S336" i="5"/>
  <c r="R336" i="5"/>
  <c r="Q336" i="5"/>
  <c r="T335" i="5"/>
  <c r="S335" i="5"/>
  <c r="R335" i="5"/>
  <c r="Q335" i="5"/>
  <c r="T334" i="5"/>
  <c r="S334" i="5"/>
  <c r="R334" i="5"/>
  <c r="Q334" i="5"/>
  <c r="T333" i="5"/>
  <c r="S333" i="5"/>
  <c r="R333" i="5"/>
  <c r="Q333" i="5"/>
  <c r="T332" i="5"/>
  <c r="S332" i="5"/>
  <c r="R332" i="5"/>
  <c r="Q332" i="5"/>
  <c r="T330" i="5"/>
  <c r="S330" i="5"/>
  <c r="R330" i="5"/>
  <c r="Q330" i="5"/>
  <c r="T329" i="5"/>
  <c r="S329" i="5"/>
  <c r="R329" i="5"/>
  <c r="Q329" i="5"/>
  <c r="T328" i="5"/>
  <c r="S328" i="5"/>
  <c r="R328" i="5"/>
  <c r="Q328" i="5"/>
  <c r="T327" i="5"/>
  <c r="S327" i="5"/>
  <c r="R327" i="5"/>
  <c r="Q327" i="5"/>
  <c r="T326" i="5"/>
  <c r="S326" i="5"/>
  <c r="R326" i="5"/>
  <c r="Q326" i="5"/>
  <c r="T325" i="5"/>
  <c r="S325" i="5"/>
  <c r="R325" i="5"/>
  <c r="Q325" i="5"/>
  <c r="T323" i="5"/>
  <c r="S323" i="5"/>
  <c r="R323" i="5"/>
  <c r="Q323" i="5"/>
  <c r="T322" i="5"/>
  <c r="S322" i="5"/>
  <c r="R322" i="5"/>
  <c r="Q322" i="5"/>
  <c r="T321" i="5"/>
  <c r="S321" i="5"/>
  <c r="R321" i="5"/>
  <c r="Q321" i="5"/>
  <c r="T320" i="5"/>
  <c r="S320" i="5"/>
  <c r="R320" i="5"/>
  <c r="Q320" i="5"/>
  <c r="T319" i="5"/>
  <c r="S319" i="5"/>
  <c r="R319" i="5"/>
  <c r="Q319" i="5"/>
  <c r="T318" i="5"/>
  <c r="S318" i="5"/>
  <c r="R318" i="5"/>
  <c r="Q318" i="5"/>
  <c r="T316" i="5"/>
  <c r="S316" i="5"/>
  <c r="R316" i="5"/>
  <c r="Q316" i="5"/>
  <c r="T315" i="5"/>
  <c r="S315" i="5"/>
  <c r="R315" i="5"/>
  <c r="Q315" i="5"/>
  <c r="T314" i="5"/>
  <c r="S314" i="5"/>
  <c r="R314" i="5"/>
  <c r="Q314" i="5"/>
  <c r="T313" i="5"/>
  <c r="S313" i="5"/>
  <c r="R313" i="5"/>
  <c r="Q313" i="5"/>
  <c r="T312" i="5"/>
  <c r="S312" i="5"/>
  <c r="R312" i="5"/>
  <c r="Q312" i="5"/>
  <c r="T311" i="5"/>
  <c r="S311" i="5"/>
  <c r="R311" i="5"/>
  <c r="Q311" i="5"/>
  <c r="T310" i="5"/>
  <c r="S310" i="5"/>
  <c r="R310" i="5"/>
  <c r="Q310" i="5"/>
  <c r="T308" i="5"/>
  <c r="S308" i="5"/>
  <c r="R308" i="5"/>
  <c r="Q308" i="5"/>
  <c r="T307" i="5"/>
  <c r="S307" i="5"/>
  <c r="R307" i="5"/>
  <c r="Q307" i="5"/>
  <c r="T306" i="5"/>
  <c r="S306" i="5"/>
  <c r="R306" i="5"/>
  <c r="Q306" i="5"/>
  <c r="T305" i="5"/>
  <c r="S305" i="5"/>
  <c r="R305" i="5"/>
  <c r="Q305" i="5"/>
  <c r="T304" i="5"/>
  <c r="S304" i="5"/>
  <c r="R304" i="5"/>
  <c r="Q304" i="5"/>
  <c r="T303" i="5"/>
  <c r="S303" i="5"/>
  <c r="R303" i="5"/>
  <c r="Q303" i="5"/>
  <c r="T301" i="5"/>
  <c r="S301" i="5"/>
  <c r="R301" i="5"/>
  <c r="Q301" i="5"/>
  <c r="T300" i="5"/>
  <c r="S300" i="5"/>
  <c r="R300" i="5"/>
  <c r="Q300" i="5"/>
  <c r="T299" i="5"/>
  <c r="S299" i="5"/>
  <c r="R299" i="5"/>
  <c r="Q299" i="5"/>
  <c r="T298" i="5"/>
  <c r="S298" i="5"/>
  <c r="R298" i="5"/>
  <c r="Q298" i="5"/>
  <c r="T297" i="5"/>
  <c r="S297" i="5"/>
  <c r="R297" i="5"/>
  <c r="Q297" i="5"/>
  <c r="T296" i="5"/>
  <c r="S296" i="5"/>
  <c r="R296" i="5"/>
  <c r="Q296" i="5"/>
  <c r="T295" i="5"/>
  <c r="S295" i="5"/>
  <c r="R295" i="5"/>
  <c r="Q295" i="5"/>
  <c r="T293" i="5"/>
  <c r="S293" i="5"/>
  <c r="R293" i="5"/>
  <c r="Q293" i="5"/>
  <c r="T292" i="5"/>
  <c r="S292" i="5"/>
  <c r="R292" i="5"/>
  <c r="Q292" i="5"/>
  <c r="T291" i="5"/>
  <c r="S291" i="5"/>
  <c r="R291" i="5"/>
  <c r="Q291" i="5"/>
  <c r="T290" i="5"/>
  <c r="S290" i="5"/>
  <c r="R290" i="5"/>
  <c r="Q290" i="5"/>
  <c r="T289" i="5"/>
  <c r="S289" i="5"/>
  <c r="R289" i="5"/>
  <c r="Q289" i="5"/>
  <c r="T288" i="5"/>
  <c r="S288" i="5"/>
  <c r="R288" i="5"/>
  <c r="Q288" i="5"/>
  <c r="T287" i="5"/>
  <c r="S287" i="5"/>
  <c r="R287" i="5"/>
  <c r="Q287" i="5"/>
  <c r="T282" i="5"/>
  <c r="S282" i="5"/>
  <c r="R282" i="5"/>
  <c r="Q282" i="5"/>
  <c r="T281" i="5"/>
  <c r="S281" i="5"/>
  <c r="R281" i="5"/>
  <c r="Q281" i="5"/>
  <c r="T280" i="5"/>
  <c r="S280" i="5"/>
  <c r="R280" i="5"/>
  <c r="Q280" i="5"/>
  <c r="T279" i="5"/>
  <c r="S279" i="5"/>
  <c r="R279" i="5"/>
  <c r="Q279" i="5"/>
  <c r="T278" i="5"/>
  <c r="S278" i="5"/>
  <c r="R278" i="5"/>
  <c r="Q278" i="5"/>
  <c r="T277" i="5"/>
  <c r="S277" i="5"/>
  <c r="R277" i="5"/>
  <c r="Q277" i="5"/>
  <c r="T276" i="5"/>
  <c r="S276" i="5"/>
  <c r="R276" i="5"/>
  <c r="Q276" i="5"/>
  <c r="T275" i="5"/>
  <c r="S275" i="5"/>
  <c r="R275" i="5"/>
  <c r="Q275" i="5"/>
  <c r="T274" i="5"/>
  <c r="S274" i="5"/>
  <c r="R274" i="5"/>
  <c r="Q274" i="5"/>
  <c r="T273" i="5"/>
  <c r="S273" i="5"/>
  <c r="R273" i="5"/>
  <c r="Q273" i="5"/>
  <c r="T270" i="5"/>
  <c r="S270" i="5"/>
  <c r="R270" i="5"/>
  <c r="Q270" i="5"/>
  <c r="T269" i="5"/>
  <c r="S269" i="5"/>
  <c r="R269" i="5"/>
  <c r="Q269" i="5"/>
  <c r="T268" i="5"/>
  <c r="S268" i="5"/>
  <c r="R268" i="5"/>
  <c r="Q268" i="5"/>
  <c r="T267" i="5"/>
  <c r="S267" i="5"/>
  <c r="R267" i="5"/>
  <c r="Q267" i="5"/>
  <c r="T266" i="5"/>
  <c r="S266" i="5"/>
  <c r="R266" i="5"/>
  <c r="Q266" i="5"/>
  <c r="T265" i="5"/>
  <c r="S265" i="5"/>
  <c r="R265" i="5"/>
  <c r="Q265" i="5"/>
  <c r="T263" i="5"/>
  <c r="S263" i="5"/>
  <c r="R263" i="5"/>
  <c r="Q263" i="5"/>
  <c r="T262" i="5"/>
  <c r="S262" i="5"/>
  <c r="R262" i="5"/>
  <c r="Q262" i="5"/>
  <c r="T260" i="5"/>
  <c r="S260" i="5"/>
  <c r="R260" i="5"/>
  <c r="Q260" i="5"/>
  <c r="T259" i="5"/>
  <c r="S259" i="5"/>
  <c r="R259" i="5"/>
  <c r="Q259" i="5"/>
  <c r="T257" i="5"/>
  <c r="S257" i="5"/>
  <c r="R257" i="5"/>
  <c r="Q257" i="5"/>
  <c r="T256" i="5"/>
  <c r="S256" i="5"/>
  <c r="R256" i="5"/>
  <c r="Q256" i="5"/>
  <c r="T254" i="5"/>
  <c r="S254" i="5"/>
  <c r="R254" i="5"/>
  <c r="Q254" i="5"/>
  <c r="T253" i="5"/>
  <c r="S253" i="5"/>
  <c r="R253" i="5"/>
  <c r="Q253" i="5"/>
  <c r="T252" i="5"/>
  <c r="S252" i="5"/>
  <c r="R252" i="5"/>
  <c r="Q252" i="5"/>
  <c r="T251" i="5"/>
  <c r="S251" i="5"/>
  <c r="R251" i="5"/>
  <c r="Q251" i="5"/>
  <c r="T250" i="5"/>
  <c r="S250" i="5"/>
  <c r="R250" i="5"/>
  <c r="Q250" i="5"/>
  <c r="T249" i="5"/>
  <c r="S249" i="5"/>
  <c r="R249" i="5"/>
  <c r="Q249" i="5"/>
  <c r="T248" i="5"/>
  <c r="S248" i="5"/>
  <c r="R248" i="5"/>
  <c r="Q248" i="5"/>
  <c r="T246" i="5"/>
  <c r="S246" i="5"/>
  <c r="R246" i="5"/>
  <c r="Q246" i="5"/>
  <c r="T245" i="5"/>
  <c r="S245" i="5"/>
  <c r="R245" i="5"/>
  <c r="Q245" i="5"/>
  <c r="T243" i="5"/>
  <c r="S243" i="5"/>
  <c r="R243" i="5"/>
  <c r="Q243" i="5"/>
  <c r="T242" i="5"/>
  <c r="S242" i="5"/>
  <c r="R242" i="5"/>
  <c r="Q242" i="5"/>
  <c r="T237" i="5"/>
  <c r="S237" i="5"/>
  <c r="R237" i="5"/>
  <c r="Q237" i="5"/>
  <c r="T236" i="5"/>
  <c r="S236" i="5"/>
  <c r="R236" i="5"/>
  <c r="Q236" i="5"/>
  <c r="T235" i="5"/>
  <c r="S235" i="5"/>
  <c r="R235" i="5"/>
  <c r="Q235" i="5"/>
  <c r="T234" i="5"/>
  <c r="S234" i="5"/>
  <c r="R234" i="5"/>
  <c r="Q234" i="5"/>
  <c r="T233" i="5"/>
  <c r="S233" i="5"/>
  <c r="R233" i="5"/>
  <c r="Q233" i="5"/>
  <c r="T231" i="5"/>
  <c r="S231" i="5"/>
  <c r="R231" i="5"/>
  <c r="Q231" i="5"/>
  <c r="T230" i="5"/>
  <c r="S230" i="5"/>
  <c r="R230" i="5"/>
  <c r="Q230" i="5"/>
  <c r="T229" i="5"/>
  <c r="S229" i="5"/>
  <c r="R229" i="5"/>
  <c r="Q229" i="5"/>
  <c r="T228" i="5"/>
  <c r="S228" i="5"/>
  <c r="R228" i="5"/>
  <c r="Q228" i="5"/>
  <c r="T227" i="5"/>
  <c r="S227" i="5"/>
  <c r="R227" i="5"/>
  <c r="Q227" i="5"/>
  <c r="T226" i="5"/>
  <c r="S226" i="5"/>
  <c r="R226" i="5"/>
  <c r="Q226" i="5"/>
  <c r="T225" i="5"/>
  <c r="S225" i="5"/>
  <c r="R225" i="5"/>
  <c r="Q225" i="5"/>
  <c r="T222" i="5"/>
  <c r="S222" i="5"/>
  <c r="R222" i="5"/>
  <c r="Q222" i="5"/>
  <c r="T221" i="5"/>
  <c r="S221" i="5"/>
  <c r="R221" i="5"/>
  <c r="Q221" i="5"/>
  <c r="T220" i="5"/>
  <c r="S220" i="5"/>
  <c r="R220" i="5"/>
  <c r="Q220" i="5"/>
  <c r="T219" i="5"/>
  <c r="S219" i="5"/>
  <c r="R219" i="5"/>
  <c r="Q219" i="5"/>
  <c r="T218" i="5"/>
  <c r="S218" i="5"/>
  <c r="R218" i="5"/>
  <c r="Q218" i="5"/>
  <c r="T216" i="5"/>
  <c r="S216" i="5"/>
  <c r="R216" i="5"/>
  <c r="Q216" i="5"/>
  <c r="T215" i="5"/>
  <c r="S215" i="5"/>
  <c r="R215" i="5"/>
  <c r="Q215" i="5"/>
  <c r="T214" i="5"/>
  <c r="S214" i="5"/>
  <c r="R214" i="5"/>
  <c r="Q214" i="5"/>
  <c r="T213" i="5"/>
  <c r="S213" i="5"/>
  <c r="R213" i="5"/>
  <c r="Q213" i="5"/>
  <c r="T212" i="5"/>
  <c r="S212" i="5"/>
  <c r="R212" i="5"/>
  <c r="Q212" i="5"/>
  <c r="T211" i="5"/>
  <c r="S211" i="5"/>
  <c r="R211" i="5"/>
  <c r="Q211" i="5"/>
  <c r="T210" i="5"/>
  <c r="S210" i="5"/>
  <c r="R210" i="5"/>
  <c r="Q210" i="5"/>
  <c r="T209" i="5"/>
  <c r="S209" i="5"/>
  <c r="R209" i="5"/>
  <c r="Q209" i="5"/>
  <c r="T205" i="5"/>
  <c r="S205" i="5"/>
  <c r="R205" i="5"/>
  <c r="Q205" i="5"/>
  <c r="T204" i="5"/>
  <c r="S204" i="5"/>
  <c r="R204" i="5"/>
  <c r="Q204" i="5"/>
  <c r="T203" i="5"/>
  <c r="S203" i="5"/>
  <c r="R203" i="5"/>
  <c r="Q203" i="5"/>
  <c r="T202" i="5"/>
  <c r="S202" i="5"/>
  <c r="R202" i="5"/>
  <c r="Q202" i="5"/>
  <c r="T200" i="5"/>
  <c r="S200" i="5"/>
  <c r="R200" i="5"/>
  <c r="Q200" i="5"/>
  <c r="T199" i="5"/>
  <c r="S199" i="5"/>
  <c r="R199" i="5"/>
  <c r="Q199" i="5"/>
  <c r="T198" i="5"/>
  <c r="S198" i="5"/>
  <c r="R198" i="5"/>
  <c r="Q198" i="5"/>
  <c r="T197" i="5"/>
  <c r="S197" i="5"/>
  <c r="R197" i="5"/>
  <c r="Q197" i="5"/>
  <c r="T196" i="5"/>
  <c r="S196" i="5"/>
  <c r="R196" i="5"/>
  <c r="Q196" i="5"/>
  <c r="T195" i="5"/>
  <c r="S195" i="5"/>
  <c r="R195" i="5"/>
  <c r="Q195" i="5"/>
  <c r="T194" i="5"/>
  <c r="S194" i="5"/>
  <c r="R194" i="5"/>
  <c r="Q194" i="5"/>
  <c r="T193" i="5"/>
  <c r="S193" i="5"/>
  <c r="R193" i="5"/>
  <c r="Q193" i="5"/>
  <c r="T190" i="5"/>
  <c r="S190" i="5"/>
  <c r="R190" i="5"/>
  <c r="Q190" i="5"/>
  <c r="T189" i="5"/>
  <c r="S189" i="5"/>
  <c r="R189" i="5"/>
  <c r="Q189" i="5"/>
  <c r="T188" i="5"/>
  <c r="S188" i="5"/>
  <c r="R188" i="5"/>
  <c r="Q188" i="5"/>
  <c r="T187" i="5"/>
  <c r="S187" i="5"/>
  <c r="R187" i="5"/>
  <c r="Q187" i="5"/>
  <c r="T185" i="5"/>
  <c r="S185" i="5"/>
  <c r="R185" i="5"/>
  <c r="Q185" i="5"/>
  <c r="T184" i="5"/>
  <c r="S184" i="5"/>
  <c r="R184" i="5"/>
  <c r="Q184" i="5"/>
  <c r="T183" i="5"/>
  <c r="S183" i="5"/>
  <c r="R183" i="5"/>
  <c r="Q183" i="5"/>
  <c r="T182" i="5"/>
  <c r="S182" i="5"/>
  <c r="R182" i="5"/>
  <c r="Q182" i="5"/>
  <c r="T180" i="5"/>
  <c r="S180" i="5"/>
  <c r="R180" i="5"/>
  <c r="Q180" i="5"/>
  <c r="T179" i="5"/>
  <c r="S179" i="5"/>
  <c r="R179" i="5"/>
  <c r="Q179" i="5"/>
  <c r="T178" i="5"/>
  <c r="S178" i="5"/>
  <c r="R178" i="5"/>
  <c r="Q178" i="5"/>
  <c r="T177" i="5"/>
  <c r="S177" i="5"/>
  <c r="R177" i="5"/>
  <c r="Q177" i="5"/>
  <c r="T176" i="5"/>
  <c r="S176" i="5"/>
  <c r="R176" i="5"/>
  <c r="Q176" i="5"/>
  <c r="T175" i="5"/>
  <c r="S175" i="5"/>
  <c r="R175" i="5"/>
  <c r="Q175" i="5"/>
  <c r="T174" i="5"/>
  <c r="S174" i="5"/>
  <c r="R174" i="5"/>
  <c r="Q174" i="5"/>
  <c r="T168" i="5"/>
  <c r="S168" i="5"/>
  <c r="R168" i="5"/>
  <c r="Q168" i="5"/>
  <c r="T167" i="5"/>
  <c r="S167" i="5"/>
  <c r="R167" i="5"/>
  <c r="Q167" i="5"/>
  <c r="T166" i="5"/>
  <c r="S166" i="5"/>
  <c r="T165" i="5"/>
  <c r="S165" i="5"/>
  <c r="R165" i="5"/>
  <c r="Q165" i="5"/>
  <c r="T164" i="5"/>
  <c r="S164" i="5"/>
  <c r="R164" i="5"/>
  <c r="Q164" i="5"/>
  <c r="T160" i="5"/>
  <c r="S160" i="5"/>
  <c r="R160" i="5"/>
  <c r="Q160" i="5"/>
  <c r="T159" i="5"/>
  <c r="S159" i="5"/>
  <c r="R159" i="5"/>
  <c r="Q159" i="5"/>
  <c r="T158" i="5"/>
  <c r="S158" i="5"/>
  <c r="R158" i="5"/>
  <c r="Q158" i="5"/>
  <c r="T157" i="5"/>
  <c r="S157" i="5"/>
  <c r="T156" i="5"/>
  <c r="S156" i="5"/>
  <c r="R156" i="5"/>
  <c r="Q156" i="5"/>
  <c r="T155" i="5"/>
  <c r="S155" i="5"/>
  <c r="R155" i="5"/>
  <c r="Q155" i="5"/>
  <c r="T154" i="5"/>
  <c r="S154" i="5"/>
  <c r="R154" i="5"/>
  <c r="Q154" i="5"/>
  <c r="T153" i="5"/>
  <c r="S153" i="5"/>
  <c r="T152" i="5"/>
  <c r="S152" i="5"/>
  <c r="R152" i="5"/>
  <c r="Q152" i="5"/>
  <c r="T151" i="5"/>
  <c r="S151" i="5"/>
  <c r="R151" i="5"/>
  <c r="Q151" i="5"/>
  <c r="T146" i="5"/>
  <c r="S146" i="5"/>
  <c r="R146" i="5"/>
  <c r="Q146" i="5"/>
  <c r="T145" i="5"/>
  <c r="S145" i="5"/>
  <c r="R145" i="5"/>
  <c r="Q145" i="5"/>
  <c r="T144" i="5"/>
  <c r="S144" i="5"/>
  <c r="R144" i="5"/>
  <c r="Q144" i="5"/>
  <c r="T143" i="5"/>
  <c r="S143" i="5"/>
  <c r="T142" i="5"/>
  <c r="S142" i="5"/>
  <c r="R142" i="5"/>
  <c r="Q142" i="5"/>
  <c r="T141" i="5"/>
  <c r="S141" i="5"/>
  <c r="R141" i="5"/>
  <c r="Q141" i="5"/>
  <c r="T140" i="5"/>
  <c r="S140" i="5"/>
  <c r="R140" i="5"/>
  <c r="Q140" i="5"/>
  <c r="T139" i="5"/>
  <c r="S139" i="5"/>
  <c r="R139" i="5"/>
  <c r="Q139" i="5"/>
  <c r="T138" i="5"/>
  <c r="S138" i="5"/>
  <c r="R138" i="5"/>
  <c r="Q138" i="5"/>
  <c r="T137" i="5"/>
  <c r="S137" i="5"/>
  <c r="R137" i="5"/>
  <c r="Q137" i="5"/>
  <c r="T136" i="5"/>
  <c r="S136" i="5"/>
  <c r="R136" i="5"/>
  <c r="Q136" i="5"/>
  <c r="T135" i="5"/>
  <c r="S135" i="5"/>
  <c r="R135" i="5"/>
  <c r="Q135" i="5"/>
  <c r="T134" i="5"/>
  <c r="S134" i="5"/>
  <c r="R134" i="5"/>
  <c r="Q134" i="5"/>
  <c r="T133" i="5"/>
  <c r="S133" i="5"/>
  <c r="R133" i="5"/>
  <c r="Q133" i="5"/>
  <c r="T132" i="5"/>
  <c r="S132" i="5"/>
  <c r="R132" i="5"/>
  <c r="Q132" i="5"/>
  <c r="S131" i="5"/>
  <c r="Q131" i="5"/>
  <c r="T130" i="5"/>
  <c r="S130" i="5"/>
  <c r="R130" i="5"/>
  <c r="Q130" i="5"/>
  <c r="T129" i="5"/>
  <c r="S129" i="5"/>
  <c r="R129" i="5"/>
  <c r="Q129" i="5"/>
  <c r="T126" i="5"/>
  <c r="S126" i="5"/>
  <c r="R126" i="5"/>
  <c r="Q126" i="5"/>
  <c r="T125" i="5"/>
  <c r="S125" i="5"/>
  <c r="R125" i="5"/>
  <c r="Q125" i="5"/>
  <c r="T124" i="5"/>
  <c r="S124" i="5"/>
  <c r="R124" i="5"/>
  <c r="Q124" i="5"/>
  <c r="T123" i="5"/>
  <c r="S123" i="5"/>
  <c r="R123" i="5"/>
  <c r="Q123" i="5"/>
  <c r="T122" i="5"/>
  <c r="S122" i="5"/>
  <c r="R122" i="5"/>
  <c r="Q122" i="5"/>
  <c r="T121" i="5"/>
  <c r="S121" i="5"/>
  <c r="R121" i="5"/>
  <c r="Q121" i="5"/>
  <c r="T120" i="5"/>
  <c r="S120" i="5"/>
  <c r="R120" i="5"/>
  <c r="Q120" i="5"/>
  <c r="T119" i="5"/>
  <c r="S119" i="5"/>
  <c r="R119" i="5"/>
  <c r="Q119" i="5"/>
  <c r="S118" i="5"/>
  <c r="Q118" i="5"/>
  <c r="T117" i="5"/>
  <c r="S117" i="5"/>
  <c r="R117" i="5"/>
  <c r="Q117" i="5"/>
  <c r="T115" i="5"/>
  <c r="S115" i="5"/>
  <c r="R115" i="5"/>
  <c r="Q115" i="5"/>
  <c r="T114" i="5"/>
  <c r="S114" i="5"/>
  <c r="R114" i="5"/>
  <c r="Q114" i="5"/>
  <c r="T113" i="5"/>
  <c r="S113" i="5"/>
  <c r="R113" i="5"/>
  <c r="Q113" i="5"/>
  <c r="T112" i="5"/>
  <c r="S112" i="5"/>
  <c r="R112" i="5"/>
  <c r="Q112" i="5"/>
  <c r="T111" i="5"/>
  <c r="S111" i="5"/>
  <c r="R111" i="5"/>
  <c r="Q111" i="5"/>
  <c r="T110" i="5"/>
  <c r="S110" i="5"/>
  <c r="R110" i="5"/>
  <c r="Q110" i="5"/>
  <c r="T109" i="5"/>
  <c r="S109" i="5"/>
  <c r="R109" i="5"/>
  <c r="Q109" i="5"/>
  <c r="T108" i="5"/>
  <c r="S108" i="5"/>
  <c r="R108" i="5"/>
  <c r="Q108" i="5"/>
  <c r="T107" i="5"/>
  <c r="S107" i="5"/>
  <c r="R107" i="5"/>
  <c r="Q107" i="5"/>
  <c r="T104" i="5"/>
  <c r="S104" i="5"/>
  <c r="R104" i="5"/>
  <c r="Q104" i="5"/>
  <c r="T103" i="5"/>
  <c r="S103" i="5"/>
  <c r="R103" i="5"/>
  <c r="Q103" i="5"/>
  <c r="T102" i="5"/>
  <c r="S102" i="5"/>
  <c r="R102" i="5"/>
  <c r="Q102" i="5"/>
  <c r="T101" i="5"/>
  <c r="S101" i="5"/>
  <c r="R101" i="5"/>
  <c r="Q101" i="5"/>
  <c r="T99" i="5"/>
  <c r="S99" i="5"/>
  <c r="R99" i="5"/>
  <c r="Q99" i="5"/>
  <c r="T98" i="5"/>
  <c r="S98" i="5"/>
  <c r="T97" i="5"/>
  <c r="S97" i="5"/>
  <c r="R97" i="5"/>
  <c r="Q97" i="5"/>
  <c r="T96" i="5"/>
  <c r="S96" i="5"/>
  <c r="R96" i="5"/>
  <c r="Q96" i="5"/>
  <c r="T95" i="5"/>
  <c r="S95" i="5"/>
  <c r="R95" i="5"/>
  <c r="Q95" i="5"/>
  <c r="T94" i="5"/>
  <c r="S94" i="5"/>
  <c r="R94" i="5"/>
  <c r="Q94" i="5"/>
  <c r="T93" i="5"/>
  <c r="S93" i="5"/>
  <c r="R93" i="5"/>
  <c r="Q93" i="5"/>
  <c r="T91" i="5"/>
  <c r="S91" i="5"/>
  <c r="R91" i="5"/>
  <c r="Q91" i="5"/>
  <c r="T90" i="5"/>
  <c r="S90" i="5"/>
  <c r="R90" i="5"/>
  <c r="Q90" i="5"/>
  <c r="T89" i="5"/>
  <c r="S89" i="5"/>
  <c r="R89" i="5"/>
  <c r="Q89" i="5"/>
  <c r="T88" i="5"/>
  <c r="S88" i="5"/>
  <c r="R88" i="5"/>
  <c r="Q88" i="5"/>
  <c r="T87" i="5"/>
  <c r="S87" i="5"/>
  <c r="R87" i="5"/>
  <c r="Q87" i="5"/>
  <c r="T86" i="5"/>
  <c r="S86" i="5"/>
  <c r="R86" i="5"/>
  <c r="Q86" i="5"/>
  <c r="T85" i="5"/>
  <c r="S85" i="5"/>
  <c r="R85" i="5"/>
  <c r="Q85" i="5"/>
  <c r="T84" i="5"/>
  <c r="S84" i="5"/>
  <c r="R84" i="5"/>
  <c r="Q84" i="5"/>
  <c r="T83" i="5"/>
  <c r="S83" i="5"/>
  <c r="R83" i="5"/>
  <c r="Q83" i="5"/>
  <c r="T82" i="5"/>
  <c r="S82" i="5"/>
  <c r="R82" i="5"/>
  <c r="Q82" i="5"/>
  <c r="T80" i="5"/>
  <c r="S80" i="5"/>
  <c r="R80" i="5"/>
  <c r="Q80" i="5"/>
  <c r="T79" i="5"/>
  <c r="S79" i="5"/>
  <c r="R79" i="5"/>
  <c r="Q79" i="5"/>
  <c r="T78" i="5"/>
  <c r="S78" i="5"/>
  <c r="T77" i="5"/>
  <c r="S77" i="5"/>
  <c r="R77" i="5"/>
  <c r="Q77" i="5"/>
  <c r="T76" i="5"/>
  <c r="S76" i="5"/>
  <c r="R76" i="5"/>
  <c r="Q76" i="5"/>
  <c r="T75" i="5"/>
  <c r="S75" i="5"/>
  <c r="R75" i="5"/>
  <c r="Q75" i="5"/>
  <c r="T74" i="5"/>
  <c r="S74" i="5"/>
  <c r="R74" i="5"/>
  <c r="Q74" i="5"/>
  <c r="T73" i="5"/>
  <c r="S73" i="5"/>
  <c r="R73" i="5"/>
  <c r="Q73" i="5"/>
  <c r="T72" i="5"/>
  <c r="S72" i="5"/>
  <c r="R72" i="5"/>
  <c r="Q72" i="5"/>
  <c r="T71" i="5"/>
  <c r="S71" i="5"/>
  <c r="R71" i="5"/>
  <c r="Q71" i="5"/>
  <c r="T70" i="5"/>
  <c r="S70" i="5"/>
  <c r="R70" i="5"/>
  <c r="Q70" i="5"/>
  <c r="S69" i="5"/>
  <c r="Q69" i="5"/>
  <c r="T64" i="5"/>
  <c r="S64" i="5"/>
  <c r="R64" i="5"/>
  <c r="Q64" i="5"/>
  <c r="T63" i="5"/>
  <c r="S63" i="5"/>
  <c r="R63" i="5"/>
  <c r="Q63" i="5"/>
  <c r="T62" i="5"/>
  <c r="S62" i="5"/>
  <c r="R62" i="5"/>
  <c r="Q62" i="5"/>
  <c r="T61" i="5"/>
  <c r="S61" i="5"/>
  <c r="T60" i="5"/>
  <c r="S60" i="5"/>
  <c r="R60" i="5"/>
  <c r="Q60" i="5"/>
  <c r="T59" i="5"/>
  <c r="S59" i="5"/>
  <c r="R59" i="5"/>
  <c r="Q59" i="5"/>
  <c r="T58" i="5"/>
  <c r="S58" i="5"/>
  <c r="R58" i="5"/>
  <c r="Q58" i="5"/>
  <c r="T57" i="5"/>
  <c r="S57" i="5"/>
  <c r="R57" i="5"/>
  <c r="Q57" i="5"/>
  <c r="T56" i="5"/>
  <c r="S56" i="5"/>
  <c r="R56" i="5"/>
  <c r="Q56" i="5"/>
  <c r="T55" i="5"/>
  <c r="S55" i="5"/>
  <c r="R55" i="5"/>
  <c r="Q55" i="5"/>
  <c r="T54" i="5"/>
  <c r="S54" i="5"/>
  <c r="R54" i="5"/>
  <c r="Q54" i="5"/>
  <c r="S53" i="5"/>
  <c r="Q53" i="5"/>
  <c r="T49" i="5"/>
  <c r="S49" i="5"/>
  <c r="R49" i="5"/>
  <c r="Q49" i="5"/>
  <c r="T48" i="5"/>
  <c r="S48" i="5"/>
  <c r="R48" i="5"/>
  <c r="Q48" i="5"/>
  <c r="T47" i="5"/>
  <c r="S47" i="5"/>
  <c r="R47" i="5"/>
  <c r="Q47" i="5"/>
  <c r="T45" i="5"/>
  <c r="S45" i="5"/>
  <c r="R45" i="5"/>
  <c r="Q45" i="5"/>
  <c r="T42" i="5"/>
  <c r="S42" i="5"/>
  <c r="R42" i="5"/>
  <c r="Q42" i="5"/>
  <c r="T41" i="5"/>
  <c r="S41" i="5"/>
  <c r="R41" i="5"/>
  <c r="Q41" i="5"/>
  <c r="T40" i="5"/>
  <c r="S40" i="5"/>
  <c r="R40" i="5"/>
  <c r="Q40" i="5"/>
  <c r="T37" i="5"/>
  <c r="S37" i="5"/>
  <c r="R37" i="5"/>
  <c r="Q37" i="5"/>
  <c r="T36" i="5"/>
  <c r="S36" i="5"/>
  <c r="R36" i="5"/>
  <c r="Q36" i="5"/>
  <c r="T35" i="5"/>
  <c r="S35" i="5"/>
  <c r="R35" i="5"/>
  <c r="Q35" i="5"/>
  <c r="T34" i="5"/>
  <c r="S34" i="5"/>
  <c r="R34" i="5"/>
  <c r="Q34" i="5"/>
  <c r="T33" i="5"/>
  <c r="S33" i="5"/>
  <c r="R33" i="5"/>
  <c r="Q33" i="5"/>
  <c r="T32" i="5"/>
  <c r="S32" i="5"/>
  <c r="R32" i="5"/>
  <c r="Q32" i="5"/>
  <c r="T31" i="5"/>
  <c r="S31" i="5"/>
  <c r="R31" i="5"/>
  <c r="Q31" i="5"/>
  <c r="T30" i="5"/>
  <c r="S30" i="5"/>
  <c r="R30" i="5"/>
  <c r="Q30" i="5"/>
  <c r="T27" i="5"/>
  <c r="S27" i="5"/>
  <c r="R27" i="5"/>
  <c r="Q27" i="5"/>
  <c r="T26" i="5"/>
  <c r="S26" i="5"/>
  <c r="R26" i="5"/>
  <c r="Q26" i="5"/>
  <c r="T23" i="5"/>
  <c r="S23" i="5"/>
  <c r="R23" i="5"/>
  <c r="Q23" i="5"/>
  <c r="T22" i="5"/>
  <c r="S22" i="5"/>
  <c r="R22" i="5"/>
  <c r="Q22" i="5"/>
  <c r="T21" i="5"/>
  <c r="S21" i="5"/>
  <c r="R21" i="5"/>
  <c r="Q21" i="5"/>
  <c r="T20" i="5"/>
  <c r="S20" i="5"/>
  <c r="T19" i="5"/>
  <c r="S19" i="5"/>
  <c r="R19" i="5"/>
  <c r="Q19" i="5"/>
  <c r="T18" i="5"/>
  <c r="S18" i="5"/>
  <c r="R18" i="5"/>
  <c r="Q18" i="5"/>
  <c r="T17" i="5"/>
  <c r="S17" i="5"/>
  <c r="R17" i="5"/>
  <c r="Q17" i="5"/>
  <c r="T16" i="5"/>
  <c r="S16" i="5"/>
  <c r="R16" i="5"/>
  <c r="Q16" i="5"/>
  <c r="S15" i="5"/>
  <c r="Q15" i="5"/>
  <c r="T12" i="5"/>
  <c r="S12" i="5"/>
  <c r="R12" i="5"/>
  <c r="Q12" i="5"/>
  <c r="T11" i="5"/>
  <c r="S11" i="5"/>
  <c r="R11" i="5"/>
  <c r="Q11" i="5"/>
  <c r="T10" i="5"/>
  <c r="S10" i="5"/>
  <c r="R10" i="5"/>
  <c r="Q10" i="5"/>
  <c r="M23" i="2"/>
  <c r="M22" i="2"/>
  <c r="M21" i="2"/>
  <c r="M20" i="2"/>
  <c r="M19" i="2"/>
  <c r="M18" i="2"/>
  <c r="M16" i="2"/>
  <c r="M13" i="2"/>
  <c r="M12" i="2"/>
  <c r="M10" i="2"/>
  <c r="M9" i="2"/>
  <c r="M8" i="2"/>
  <c r="M7" i="2"/>
  <c r="J23" i="2"/>
  <c r="J22" i="2"/>
  <c r="J21" i="2"/>
  <c r="J20" i="2"/>
  <c r="J19" i="2"/>
  <c r="J18" i="2"/>
  <c r="J16" i="2"/>
  <c r="J13" i="2"/>
  <c r="J12" i="2"/>
  <c r="J10" i="2"/>
  <c r="J9" i="2"/>
  <c r="J8" i="2"/>
  <c r="J7" i="2"/>
  <c r="G23" i="2"/>
  <c r="G22" i="2"/>
  <c r="G21" i="2"/>
  <c r="G20" i="2"/>
  <c r="G19" i="2"/>
  <c r="G18" i="2"/>
  <c r="G16" i="2"/>
  <c r="G15" i="2"/>
  <c r="G14" i="2"/>
  <c r="G13" i="2"/>
  <c r="G12" i="2"/>
  <c r="G10" i="2"/>
  <c r="G9" i="2"/>
  <c r="G8" i="2"/>
  <c r="G7" i="2"/>
  <c r="D23" i="2"/>
  <c r="D22" i="2"/>
  <c r="D21" i="2"/>
  <c r="D20" i="2"/>
  <c r="D19" i="2"/>
  <c r="D18" i="2"/>
  <c r="D16" i="2"/>
  <c r="D15" i="2"/>
  <c r="D14" i="2"/>
  <c r="D13" i="2"/>
  <c r="D12" i="2"/>
  <c r="D10" i="2"/>
  <c r="D9" i="2"/>
  <c r="D8" i="2"/>
  <c r="D7" i="2"/>
</calcChain>
</file>

<file path=xl/sharedStrings.xml><?xml version="1.0" encoding="utf-8"?>
<sst xmlns="http://schemas.openxmlformats.org/spreadsheetml/2006/main" count="794" uniqueCount="339">
  <si>
    <t>Category</t>
  </si>
  <si>
    <t>Production</t>
  </si>
  <si>
    <t>Domestic Sales</t>
  </si>
  <si>
    <t>Exports</t>
  </si>
  <si>
    <t>Segment/Subsegment</t>
  </si>
  <si>
    <t>July</t>
  </si>
  <si>
    <t>Passenger Cars</t>
  </si>
  <si>
    <t>Utility Vehicles (UVs)</t>
  </si>
  <si>
    <t>Vans</t>
  </si>
  <si>
    <t>Total Passenger Vehicles (PVs)</t>
  </si>
  <si>
    <t>Passenger Carrier</t>
  </si>
  <si>
    <t>Goods Carrier</t>
  </si>
  <si>
    <t>E-Rickshaw</t>
  </si>
  <si>
    <t>E-Cart</t>
  </si>
  <si>
    <t>Total Three Wheelers</t>
  </si>
  <si>
    <t>Scooter/ Scooterettee</t>
  </si>
  <si>
    <t>Motorcycle/Step-Throughs</t>
  </si>
  <si>
    <t>Mopeds</t>
  </si>
  <si>
    <t>Total Two Wheelers</t>
  </si>
  <si>
    <t>Quadricycle</t>
  </si>
  <si>
    <t>(Number of Vehicles)</t>
  </si>
  <si>
    <t>April-July</t>
  </si>
  <si>
    <t>Manufacturer</t>
  </si>
  <si>
    <t>FCA India Automobiles Pvt Ltd</t>
  </si>
  <si>
    <t>Force Motors Ltd</t>
  </si>
  <si>
    <t>Ford India Private Ltd</t>
  </si>
  <si>
    <t>Honda Cars India Ltd</t>
  </si>
  <si>
    <t>Hyundai Motor India Ltd</t>
  </si>
  <si>
    <t>Isuzu Motors India Pvt Ltd</t>
  </si>
  <si>
    <t>Kia Motors India Pvt Ltd</t>
  </si>
  <si>
    <t>Mahindra &amp; Mahindra Ltd</t>
  </si>
  <si>
    <t>Maruti Suzuki India Ltd</t>
  </si>
  <si>
    <t>MG Motor India Pvt Ltd</t>
  </si>
  <si>
    <t>Nissan Motor India Pvt Ltd</t>
  </si>
  <si>
    <t>PCA Motors Pvt. Ltd</t>
  </si>
  <si>
    <t>Renault India Pvt Ltd</t>
  </si>
  <si>
    <t>SkodaAuto India Pvt Ltd</t>
  </si>
  <si>
    <t>Toyota Kirloskar Motor Pvt Ltd</t>
  </si>
  <si>
    <t>Volkswagen India Pvt Ltd</t>
  </si>
  <si>
    <t>Atul Auto Ltd</t>
  </si>
  <si>
    <t>Bajaj Auto Ltd</t>
  </si>
  <si>
    <t>Continental Engines Pvt Ltd</t>
  </si>
  <si>
    <t>Piaggio Vehicles Pvt Ltd</t>
  </si>
  <si>
    <t>TVS Motor Company Ltd</t>
  </si>
  <si>
    <t>Ather Energy Pvt. Ltd</t>
  </si>
  <si>
    <t>Hero MotoCorp Ltd</t>
  </si>
  <si>
    <t>Honda Motorcycle &amp; Scooter India Pvt Ltd</t>
  </si>
  <si>
    <t>India Kawasaki Motors Pvt Ltd</t>
  </si>
  <si>
    <t>India Yamaha Motor Pvt Ltd</t>
  </si>
  <si>
    <t>Mahindra Two Wheelers Ltd</t>
  </si>
  <si>
    <t>Okinawa Autotech Pvt. Ltd</t>
  </si>
  <si>
    <t>Royal-Enfield (Unit of Eicher Motors)</t>
  </si>
  <si>
    <t>Suzuki Motorcycle India Pvt Ltd</t>
  </si>
  <si>
    <t>Triumph Motorcycles India Pvt Ltd</t>
  </si>
  <si>
    <t>Total A: Passenger Cars</t>
  </si>
  <si>
    <t>B: Utility Vehicles (UVs)</t>
  </si>
  <si>
    <t>Total B: Utility Vehicles (UVs)</t>
  </si>
  <si>
    <t>Total C: Vans</t>
  </si>
  <si>
    <t>A: Passenger Carrier</t>
  </si>
  <si>
    <t>Total A: Passenger Carrier</t>
  </si>
  <si>
    <t>Total E-Rickshaw</t>
  </si>
  <si>
    <t>B: Goods Carrier</t>
  </si>
  <si>
    <t>Total B: Goods Carrier</t>
  </si>
  <si>
    <t>Total E-Cart</t>
  </si>
  <si>
    <t>Total A: Scooter/ Scooterettee</t>
  </si>
  <si>
    <t>Total B: Motorcycle/Step-Throughs</t>
  </si>
  <si>
    <t>Total C: Mopeds</t>
  </si>
  <si>
    <t>Total Quadricycle</t>
  </si>
  <si>
    <t>A : Passenger Cars - Upto 5 Seats</t>
  </si>
  <si>
    <t>Mini :Seats upto-5, Length Normally &lt;3600 mm, Body Style-Hatchback, Engine Displacement Normally upto 1.0 Litre</t>
  </si>
  <si>
    <t>Regular</t>
  </si>
  <si>
    <t>Maruti Suzuki India Ltd (Alto,Spresso)</t>
  </si>
  <si>
    <t>Renault India Pvt Ltd (Kwid)</t>
  </si>
  <si>
    <t>Total Mini</t>
  </si>
  <si>
    <t>Compact :Seats upto-5, Length  Normally between 3600 - 4000 mm, Body Style-Sedan/Estate/Hatch/Notchback, Engine Displacement Normally upto 1.4 Litre</t>
  </si>
  <si>
    <t>Ford India Private Ltd (Figo,Figo Aspire,Ford Freestyle)</t>
  </si>
  <si>
    <t>Honda Cars India Ltd (Amaze,Jazz)</t>
  </si>
  <si>
    <t>Hyundai Motor India Ltd (Aura,Elite i20,Grand i10,i20,Santro,Xcent)</t>
  </si>
  <si>
    <t>Nissan Motor India Pvt Ltd (Datsun GO,Datsun Redi-GO)</t>
  </si>
  <si>
    <t>Toyota Kirloskar Motor Pvt Ltd (Glanza)</t>
  </si>
  <si>
    <t>Volkswagen India Pvt Ltd (Polo)</t>
  </si>
  <si>
    <t>Total Compact</t>
  </si>
  <si>
    <t>Super Compact :Seats upto-5, Length Normally between 4000 - 4250 mm, Body Style-Sedan/Estate/Hatch/Notchback, Engine Displacement Normally upto 1.6 Litre</t>
  </si>
  <si>
    <t>Mahindra &amp; Mahindra Ltd (Verito)</t>
  </si>
  <si>
    <t>Total Super Compact</t>
  </si>
  <si>
    <t>Mid-Size: Seats upto-5, Length Normally between 4250 - 4500 mm, Body Style-Sedan/Estate/Hatch/Notchback, Engine Displacement Normally upto 1.6 Litre</t>
  </si>
  <si>
    <t>Honda Cars India Ltd (City)</t>
  </si>
  <si>
    <t>Hyundai Motor India Ltd (Verna)</t>
  </si>
  <si>
    <t>Maruti Suzuki India Ltd (Ciaz)</t>
  </si>
  <si>
    <t>Nissan Motor India Pvt Ltd (Sunny)</t>
  </si>
  <si>
    <t>SkodaAuto India Pvt Ltd (Rapid)</t>
  </si>
  <si>
    <t>Toyota Kirloskar Motor Pvt Ltd (Yaris)</t>
  </si>
  <si>
    <t>Volkswagen India Pvt Ltd (Vento,Virtus)</t>
  </si>
  <si>
    <t>Total Mid-Size</t>
  </si>
  <si>
    <t>Executive :Seats upto-5, Length Normally between 4500 - 4700 mm, Body Style-Sedan/Estate/Notchback, Engine Displacement Normally upto 2 Litre</t>
  </si>
  <si>
    <t>Hyundai Motor India Ltd (Elantra)</t>
  </si>
  <si>
    <t>SkodaAuto India Pvt Ltd (Octavia,Slavia)</t>
  </si>
  <si>
    <t>Total Executive</t>
  </si>
  <si>
    <t>Premium :Seats upto-5, Length Normally between 4700 - 5000 mm, Body Style-Sedan/Estates, Engine Displacement Normally upto 3 Litre</t>
  </si>
  <si>
    <t>SkodaAuto India Pvt Ltd (Superb,Superb -B8)</t>
  </si>
  <si>
    <t>Specialty</t>
  </si>
  <si>
    <t>Toyota Kirloskar Motor Pvt Ltd (Camry)</t>
  </si>
  <si>
    <t>Total Premium</t>
  </si>
  <si>
    <t>Total Passenger Cars</t>
  </si>
  <si>
    <t>B : Utility Vehicles/ Sports Utility Vehicles; 4x2 or 4x4 offroad capability ; Generally ladder on frame ; 2 box ; 5 Seats or more but upto 10 Seats.</t>
  </si>
  <si>
    <t>UVC : Length &lt; 4000 mm &amp; Price &lt;20 Lakhs</t>
  </si>
  <si>
    <t>Ford India Private Ltd (Ford Ecosport)</t>
  </si>
  <si>
    <t>Honda Cars India Ltd (WR-V)</t>
  </si>
  <si>
    <t>Hyundai Motor India Ltd (Venue)</t>
  </si>
  <si>
    <t>Kia Motors India Pvt Ltd (Sonet)</t>
  </si>
  <si>
    <t>Mahindra &amp; Mahindra Ltd (Bolero,Kuv100,Thar,Xuv300)</t>
  </si>
  <si>
    <t>Nissan Motor India Pvt Ltd (GO +,Magnite)</t>
  </si>
  <si>
    <t>PCA Motors Pvt. Ltd (C3)</t>
  </si>
  <si>
    <t>Renault India Pvt Ltd (Kiger,Triber)</t>
  </si>
  <si>
    <t>Toyota Kirloskar Motor Pvt Ltd (Urban Cruiser)</t>
  </si>
  <si>
    <t>Total UVC</t>
  </si>
  <si>
    <t>UV1 : Length 4000  to 4400 mm &amp; Price &lt;20 Lakhs</t>
  </si>
  <si>
    <t>Force Motors Ltd (Gurkha)</t>
  </si>
  <si>
    <t>Hyundai Motor India Ltd (Creta)</t>
  </si>
  <si>
    <t>Kia Motors India Pvt Ltd (Seltos)</t>
  </si>
  <si>
    <t>Maruti Suzuki India Ltd (Ertiga,S-Cross)</t>
  </si>
  <si>
    <t>MG Motor India Pvt Ltd (Astor)</t>
  </si>
  <si>
    <t>Nissan Motor India Pvt Ltd (Kicks)</t>
  </si>
  <si>
    <t>Renault India Pvt Ltd (Duster)</t>
  </si>
  <si>
    <t>SkodaAuto India Pvt Ltd (Kushaq)</t>
  </si>
  <si>
    <t>Volkswagen India Pvt Ltd (Taigun,T-Roc)</t>
  </si>
  <si>
    <t>Total UV1</t>
  </si>
  <si>
    <t>UV2 : Length between 4400 - 4700 mm &amp; Price &lt;20 Lakhs</t>
  </si>
  <si>
    <t>Hyundai Motor India Ltd (Alcazar)</t>
  </si>
  <si>
    <t>Kia Motors India Pvt Ltd (Carens)</t>
  </si>
  <si>
    <t>Mahindra &amp; Mahindra Ltd (Marazzo,Scorpio,Xuv500,Xuv700)</t>
  </si>
  <si>
    <t>Maruti Suzuki India Ltd (XL6)</t>
  </si>
  <si>
    <t>MG Motor India Pvt Ltd (Hector)</t>
  </si>
  <si>
    <t>Total UV2</t>
  </si>
  <si>
    <t>UV3 : Length &gt;4700 mm &amp; Price &lt;20 Lakhs</t>
  </si>
  <si>
    <t>Force Motors Ltd (Trax)</t>
  </si>
  <si>
    <t>Isuzu Motors India Pvt Ltd (Hi-Lander,V-Cross)</t>
  </si>
  <si>
    <t>Toyota Kirloskar Motor Pvt Ltd (Innova Crysta)</t>
  </si>
  <si>
    <t>Total UV3</t>
  </si>
  <si>
    <t>UV4 : Price between Rs. 20 to 30 Lakh</t>
  </si>
  <si>
    <t>FCA India Automobiles Pvt Ltd (Jeep Compass)</t>
  </si>
  <si>
    <t>Hyundai Motor India Ltd (Kona,Tucson)</t>
  </si>
  <si>
    <t>Isuzu Motors India Pvt Ltd (MU-X)</t>
  </si>
  <si>
    <t>Kia Motors India Pvt Ltd (Carnival)</t>
  </si>
  <si>
    <t>Mahindra &amp; Mahindra Ltd (Alturas G4)</t>
  </si>
  <si>
    <t>MG Motor India Pvt Ltd (ZS EV)</t>
  </si>
  <si>
    <t>PCA Motors Pvt. Ltd (C5 Aircross)</t>
  </si>
  <si>
    <t>SkodaAuto India Pvt Ltd (Karoq)</t>
  </si>
  <si>
    <t>Total UV4</t>
  </si>
  <si>
    <t>UV5 : Price &gt;Rs. 30 Lakh</t>
  </si>
  <si>
    <t>FCA India Automobiles Pvt Ltd (Jeep Meridian)</t>
  </si>
  <si>
    <t>Ford India Private Ltd (Endeavour)</t>
  </si>
  <si>
    <t>Kia Motors India Pvt Ltd (EV6)</t>
  </si>
  <si>
    <t>MG Motor India Pvt Ltd (Gloster)</t>
  </si>
  <si>
    <t>SkodaAuto India Pvt Ltd (Kodiaq)</t>
  </si>
  <si>
    <t>Toyota Kirloskar Motor Pvt Ltd (Fortuner,Vellfire)</t>
  </si>
  <si>
    <t>Volkswagen India Pvt Ltd (Tiguan)</t>
  </si>
  <si>
    <t>Total UV5</t>
  </si>
  <si>
    <t>Total Utility Vehicles (UVs)</t>
  </si>
  <si>
    <t>C :Vans ; Generally 1 or 1.5 box; seats upto 5 to 10</t>
  </si>
  <si>
    <t>V1 :Hard tops mainly used for personal transport, Price upto Rs. 10 Lakh</t>
  </si>
  <si>
    <t>Mahindra &amp; Mahindra Ltd (Maxximo,Supro)</t>
  </si>
  <si>
    <t>Maruti Suzuki India Ltd (Eeco)</t>
  </si>
  <si>
    <t>Total V1</t>
  </si>
  <si>
    <t>V2 :Soft tops mainly used as Maxi Cabs, Price upto Rs. 10 Lakh</t>
  </si>
  <si>
    <t>Mahindra &amp; Mahindra Ltd (Supro)</t>
  </si>
  <si>
    <t>Total V2</t>
  </si>
  <si>
    <t>Total Vans</t>
  </si>
  <si>
    <t>A1:No. of seats Including driver not exceeding 4 &amp; Max.Mass not exceeding 1 tonne</t>
  </si>
  <si>
    <t>Atul Auto Ltd (Atul Gemini,Atul Rik,Atul Rik + 3P ,Atul Rik 3P 200)</t>
  </si>
  <si>
    <t>Bajaj Auto Ltd (Maxima,RE)</t>
  </si>
  <si>
    <t>Continental Engines Pvt Ltd (Baxy Express Passenger)</t>
  </si>
  <si>
    <t>Mahindra &amp; Mahindra Ltd (Alfa,Treo)</t>
  </si>
  <si>
    <t>Piaggio Vehicles Pvt Ltd (Ape Auto,Ape City)</t>
  </si>
  <si>
    <t>TVS Motor Company Ltd (TVS King 4S)</t>
  </si>
  <si>
    <t>Total A1</t>
  </si>
  <si>
    <t>A2:No. of seats Including  driver exceeding 4 but not exceeding 7 &amp; Max.Mass not exceeding 1.5 tonnes</t>
  </si>
  <si>
    <t>Atul Auto Ltd (Atul Gem)</t>
  </si>
  <si>
    <t>Force Motors Ltd (Minidor)</t>
  </si>
  <si>
    <t>Total A2</t>
  </si>
  <si>
    <t>Total Passenger Carriers</t>
  </si>
  <si>
    <t>Atul Auto Ltd (Atul Elite)</t>
  </si>
  <si>
    <t>Continental Engines Pvt Ltd (Baxy E Rath)</t>
  </si>
  <si>
    <t>Mahindra &amp; Mahindra Ltd (e-Alfa Mini,Treo Yaari)</t>
  </si>
  <si>
    <t>B1:  Max mass not exceeding 1 tonnes</t>
  </si>
  <si>
    <t>Atul Auto Ltd (Atul Gem,Atul Gemini,Atul Samart Aqua,Atul Shakti)</t>
  </si>
  <si>
    <t>Bajaj Auto Ltd (Maxima)</t>
  </si>
  <si>
    <t>Continental Engines Pvt Ltd (Baxy Cargo,Baxy Cargo Super King EV)</t>
  </si>
  <si>
    <t>Piaggio Vehicles Pvt Ltd (Ape Xtra)</t>
  </si>
  <si>
    <t>TVS Motor Company Ltd (TVS King Kargo)</t>
  </si>
  <si>
    <t>Total B1</t>
  </si>
  <si>
    <t>Total Goods Carrier</t>
  </si>
  <si>
    <t>Atul Auto Ltd (Atul Elite Cargo)</t>
  </si>
  <si>
    <t>Continental Engines Pvt Ltd (Baxy E Cart)</t>
  </si>
  <si>
    <t>Mahindra &amp; Mahindra Ltd (e-Alfa Cargo)</t>
  </si>
  <si>
    <t>A : Scooter/ Scooterettee : Wheel size is less than or equal to 12”</t>
  </si>
  <si>
    <t>A1: Engine capacity less than or equal to 75 CC</t>
  </si>
  <si>
    <t>Piaggio Vehicles Pvt Ltd (SR 50 MT,SXR 50)</t>
  </si>
  <si>
    <t>A2: Engine capacity &gt;75 CC but less than or equal to 90 CC</t>
  </si>
  <si>
    <t>TVS Motor Company Ltd (Pep +)</t>
  </si>
  <si>
    <t>A3: Engine capacity &gt;90 CC but less than or equal to 125 CC</t>
  </si>
  <si>
    <t>Hero MotoCorp Ltd (Hero Destni 125,Maestro,Pleasure)</t>
  </si>
  <si>
    <t>Honda Motorcycle &amp; Scooter India Pvt Ltd (Activa,Aviator,Dio,Grazia,Navi)</t>
  </si>
  <si>
    <t>India Yamaha Motor Pvt Ltd (Alpha,Fascino,Ray)</t>
  </si>
  <si>
    <t>Piaggio Vehicles Pvt Ltd (Aprilia SR 125,Vespa)</t>
  </si>
  <si>
    <t>Suzuki Motorcycle India Pvt Ltd (Access,Avenis,Burgman,Lets)</t>
  </si>
  <si>
    <t>TVS Motor Company Ltd (Jupiter,Ntorq,Wego,Zest)</t>
  </si>
  <si>
    <t>Total A3</t>
  </si>
  <si>
    <t>A4 : Engine capacity &gt;125 CC but less than or equal to 150 CC</t>
  </si>
  <si>
    <t>Piaggio Vehicles Pvt Ltd (Aprilia SR150,Vespa)</t>
  </si>
  <si>
    <t>Total A4</t>
  </si>
  <si>
    <t>A5 : Engine capacity &gt;150 CC but less than or equal to 200 CC</t>
  </si>
  <si>
    <t>Piaggio Vehicles Pvt Ltd (Aprilia SR160)</t>
  </si>
  <si>
    <t>Total A5</t>
  </si>
  <si>
    <t>AE1:Upto 250 W Electric</t>
  </si>
  <si>
    <t>Okinawa Autotech Pvt. Ltd (Dual,Dual-100,Lite,R-30,R-35)</t>
  </si>
  <si>
    <t>Total AE1</t>
  </si>
  <si>
    <t>AE2- More than 250 W Electric</t>
  </si>
  <si>
    <t>Ather Energy Pvt. Ltd (450X)</t>
  </si>
  <si>
    <t>Bajaj Auto Ltd (Chetak)</t>
  </si>
  <si>
    <t>Okinawa Autotech Pvt. Ltd (I Praise,Okhi 90,Praise Pro,Ridge 100,Ridge+)</t>
  </si>
  <si>
    <t>TVS Motor Company Ltd (TVS iQube Electric)</t>
  </si>
  <si>
    <t>Total AE2</t>
  </si>
  <si>
    <t>Total Scooter/ Scooterettee</t>
  </si>
  <si>
    <t>B : Motorcycles/Step-Through: Big wheel size – more than 12”.</t>
  </si>
  <si>
    <t>B2: Engine Capacity &gt;75 CC but less than equal to 110 CC</t>
  </si>
  <si>
    <t>Bajaj Auto Ltd (Boxer,CT,Discover,Platina)</t>
  </si>
  <si>
    <t>Hero MotoCorp Ltd (HF Deluxe,Passion,Splendor)</t>
  </si>
  <si>
    <t>Honda Motorcycle &amp; Scooter India Pvt Ltd (Dream,Livo)</t>
  </si>
  <si>
    <t>India Kawasaki Motors Pvt Ltd (KLX 110)</t>
  </si>
  <si>
    <t>India Yamaha Motor Pvt Ltd (Crux,Saluto RX)</t>
  </si>
  <si>
    <t>TVS Motor Company Ltd (Radeon,Sport,Star City)</t>
  </si>
  <si>
    <t>Total B2</t>
  </si>
  <si>
    <t>B3: Engine Capacity &gt;110 CC but less than equal to 125 CC</t>
  </si>
  <si>
    <t>Bajaj Auto Ltd (Boxer,CT,Discover,Husqvarna,KTM,Platina,Pulsar)</t>
  </si>
  <si>
    <t>Hero MotoCorp Ltd (Glamour,Splendor)</t>
  </si>
  <si>
    <t>Honda Motorcycle &amp; Scooter India Pvt Ltd (CB Shine)</t>
  </si>
  <si>
    <t>India Yamaha Motor Pvt Ltd (Saluto,YD125)</t>
  </si>
  <si>
    <t>Suzuki Motorcycle India Pvt Ltd (Hayate)</t>
  </si>
  <si>
    <t>TVS Motor Company Ltd (Raider,Star City 125,Victor)</t>
  </si>
  <si>
    <t>Total B3</t>
  </si>
  <si>
    <t>B4: Engine Capacity &gt;125 CC but less than equal to 150 CC</t>
  </si>
  <si>
    <t>Bajaj Auto Ltd (Boxer,CT 150,Pulsar)</t>
  </si>
  <si>
    <t>Hero MotoCorp Ltd (Acheiver,Hunk,Xtreme)</t>
  </si>
  <si>
    <t>Honda Motorcycle &amp; Scooter India Pvt Ltd (CB Trigger,CB Unicorn 150)</t>
  </si>
  <si>
    <t>India Kawasaki Motors Pvt Ltd (KLX 140)</t>
  </si>
  <si>
    <t>India Yamaha Motor Pvt Ltd (FZ,SZ)</t>
  </si>
  <si>
    <t>Total B4</t>
  </si>
  <si>
    <t>B5: Engine Capacity &gt;150 CC but less than equal to 200 CC</t>
  </si>
  <si>
    <t>Bajaj Auto Ltd (Avenger,Husqvarna,KTM,Pulsar)</t>
  </si>
  <si>
    <t>Hero MotoCorp Ltd (Xpulse 200,Xtreme.)</t>
  </si>
  <si>
    <t>Honda Motorcycle &amp; Scooter India Pvt Ltd (CB 200X,CB Hornet 160R,CB Unicorn 160,Hornet 2.0,Unicorn PRM,X Blade)</t>
  </si>
  <si>
    <t>India Yamaha Motor Pvt Ltd (MT 15,R15)</t>
  </si>
  <si>
    <t>Suzuki Motorcycle India Pvt Ltd (Gixxer,Intruder)</t>
  </si>
  <si>
    <t>TVS Motor Company Ltd (Apache)</t>
  </si>
  <si>
    <t>Total B5</t>
  </si>
  <si>
    <t>B6: Engine Capacity &gt;200 CC but less than equal to 250 CC</t>
  </si>
  <si>
    <t>Bajaj Auto Ltd (Avenger,Dominar,Husqvarna,KTM,Pulsar)</t>
  </si>
  <si>
    <t>Honda Motorcycle &amp; Scooter India Pvt Ltd (CBR 250R)</t>
  </si>
  <si>
    <t>India Kawasaki Motors Pvt Ltd (KX 250 )</t>
  </si>
  <si>
    <t>India Yamaha Motor Pvt Ltd (FZ25)</t>
  </si>
  <si>
    <t>Suzuki Motorcycle India Pvt Ltd (Gixxer 250,V-Strom SX)</t>
  </si>
  <si>
    <t>Total B6</t>
  </si>
  <si>
    <t>B7: Engine Capacity &gt;250 CC but less than equal to 350 CC</t>
  </si>
  <si>
    <t>Honda Motorcycle &amp; Scooter India Pvt Ltd (CB300R,H’Ness)</t>
  </si>
  <si>
    <t>India Kawasaki Motors Pvt Ltd (Ninja300)</t>
  </si>
  <si>
    <t>Mahindra Two Wheelers Ltd (Mojo)</t>
  </si>
  <si>
    <t>Royal-Enfield (Unit of Eicher Motors) (Bullet 350,Bullet Electra Twinspark,Classic 350,Meteor 350)</t>
  </si>
  <si>
    <t>TVS Motor Company Ltd (BMW,RR 310)</t>
  </si>
  <si>
    <t>Total B7</t>
  </si>
  <si>
    <t>B8: Engine Capacity &gt;350 CC but less than equal to 500 CC</t>
  </si>
  <si>
    <t>Bajaj Auto Ltd (Dominar,Husqvarna,KTM)</t>
  </si>
  <si>
    <t>Honda Motorcycle &amp; Scooter India Pvt Ltd (CB 500)</t>
  </si>
  <si>
    <t>India Kawasaki Motors Pvt Ltd (KLX450R,KX450,Ninja 400)</t>
  </si>
  <si>
    <t>Royal-Enfield (Unit of Eicher Motors) (Bullet 500,Classic 500,Himalayan)</t>
  </si>
  <si>
    <t>Total B8</t>
  </si>
  <si>
    <t>B9: Engine Capacity &gt;500 CC but less than equal to 800 CC</t>
  </si>
  <si>
    <t>Honda Motorcycle &amp; Scooter India Pvt Ltd (CBR 650F)</t>
  </si>
  <si>
    <t>India Kawasaki Motors Pvt Ltd (Ninja650,Versys 650,Vulcan S,W800,Z650,Z650RS)</t>
  </si>
  <si>
    <t>Piaggio Vehicles Pvt Ltd (Aprilia RS660)</t>
  </si>
  <si>
    <t>Royal-Enfield (Unit of Eicher Motors) (650 Twin)</t>
  </si>
  <si>
    <t>Suzuki Motorcycle India Pvt Ltd (DL650XA)</t>
  </si>
  <si>
    <t>Triumph Motorcycles India Pvt Ltd (Street Triple,Tiger 660,Tiger 800 XRx,Trident)</t>
  </si>
  <si>
    <t>Total B9</t>
  </si>
  <si>
    <t>B10: Engine Capacity &gt;800 CC but less than equal to 1000 CC</t>
  </si>
  <si>
    <t>Hero MotoCorp Ltd (883 Iron)</t>
  </si>
  <si>
    <t>Honda Motorcycle &amp; Scooter India Pvt Ltd (CB 1000R)</t>
  </si>
  <si>
    <t>India Kawasaki Motors Pvt Ltd (Ninja ZX-10R,Z900)</t>
  </si>
  <si>
    <t>Piaggio Vehicles Pvt Ltd (Moto Guzzi)</t>
  </si>
  <si>
    <t>Suzuki Motorcycle India Pvt Ltd (Katana)</t>
  </si>
  <si>
    <t>Triumph Motorcycles India Pvt Ltd (Boneville T100,Street Scrambler,Street Twin,Tiger 900)</t>
  </si>
  <si>
    <t>Total B10</t>
  </si>
  <si>
    <t>B11: Engine Capacity &gt;1000 CC but less than equal to 1600 CC</t>
  </si>
  <si>
    <t>Hero MotoCorp Ltd (1200 X-Forty Eight,Pan America)</t>
  </si>
  <si>
    <t>Honda Motorcycle &amp; Scooter India Pvt Ltd (Africa Twin)</t>
  </si>
  <si>
    <t>India Kawasaki Motors Pvt Ltd (Ninja1000,Versys 1000)</t>
  </si>
  <si>
    <t>Suzuki Motorcycle India Pvt Ltd (Hayabusa)</t>
  </si>
  <si>
    <t>Triumph Motorcycles India Pvt Ltd (Boneville Bobber,Boneville Speedmaster,Boneville T120,Scrambler 1200,Speed Triple,Speed Twin,Tiger 1200)</t>
  </si>
  <si>
    <t>Total B11</t>
  </si>
  <si>
    <t>B12: Engine Capacity &gt;1600 CC</t>
  </si>
  <si>
    <t>Hero MotoCorp Ltd (Electra Glide,Fat Bob,Fat Boy 107,Fat Boy 114,Heritage Classic,Low Rider,Low Rider S,Low Rider Special,Road Glide,Roadking,Standard,Street Bob,Street Glide)</t>
  </si>
  <si>
    <t>Honda Motorcycle &amp; Scooter India Pvt Ltd (GL1800)</t>
  </si>
  <si>
    <t>Triumph Motorcycles India Pvt Ltd (Rocket III,Rocket III R)</t>
  </si>
  <si>
    <t>Total B12</t>
  </si>
  <si>
    <t>Total Motorcycle/Step-Throughs</t>
  </si>
  <si>
    <t>C:Moped: More than 75 CC to 100 CC and with fixed transmission Ratio, Big wheel size – more than 12”</t>
  </si>
  <si>
    <t>C1:Engine capacity less than or equal 100 CC</t>
  </si>
  <si>
    <t>TVS Motor Company Ltd (TVS XL)</t>
  </si>
  <si>
    <t>Total Mopeds</t>
  </si>
  <si>
    <t>Bajaj Auto Ltd (Qute)</t>
  </si>
  <si>
    <t>Grand Total</t>
  </si>
  <si>
    <t>Passenger Vehicles (PVs)</t>
  </si>
  <si>
    <t>Three Wheelers</t>
  </si>
  <si>
    <t>Two Wheelers</t>
  </si>
  <si>
    <t>2021-22</t>
  </si>
  <si>
    <t>2022-23</t>
  </si>
  <si>
    <t>Summary Report: Cumulative Production, Domestic Sales &amp; Exports data for the period of April-July 2022</t>
  </si>
  <si>
    <t>NA</t>
  </si>
  <si>
    <r>
      <t>(</t>
    </r>
    <r>
      <rPr>
        <sz val="10"/>
        <rFont val="Arial"/>
        <family val="2"/>
      </rPr>
      <t>Number of Vehicles)</t>
    </r>
  </si>
  <si>
    <t>Sub-segment &amp; Company wise Production, Domestic Sales &amp; Exports Report for the month of July 2022 and Cumulative for April-July 2022</t>
  </si>
  <si>
    <t>-</t>
  </si>
  <si>
    <t>NA= Not Available</t>
  </si>
  <si>
    <t>Passenger Vehicles (PVs)*</t>
  </si>
  <si>
    <t>* BMW, Mercedes, Volvo Auto data is not available and Tata Motors data is available for Apr-June only</t>
  </si>
  <si>
    <t xml:space="preserve">* Only cumulative data is available for Apr-June </t>
  </si>
  <si>
    <t>Tata Motors Ltd*</t>
  </si>
  <si>
    <t>* Only cumulative data is available for Apr-June         NA=Not Available</t>
  </si>
  <si>
    <t>#Only production volume of OEM Model is reported by Maruti Suzuki India Limited.  </t>
  </si>
  <si>
    <t>Tata Motors Ltd* (Altroz,Tiago,Tigor)</t>
  </si>
  <si>
    <t>Tata Motors Ltd* (Nexon,Punch)</t>
  </si>
  <si>
    <t>Tata Motors Ltd* (Harrier,Safari)</t>
  </si>
  <si>
    <t>Tata Motors Ltd* (Magic Express)</t>
  </si>
  <si>
    <t>Tata Motors Ltd* (Magic Iris)</t>
  </si>
  <si>
    <t>Maruti Suzuki India Ltd (OEM Model#,Baleno,Celerio,Dzire,Ignis,Swift,WagonR)</t>
  </si>
  <si>
    <t>Maruti Suzuki India Ltd (Brezza,Jimny,OEM Model #)</t>
  </si>
  <si>
    <t>Sales (Domestic+Exports)</t>
  </si>
  <si>
    <t>%Gr</t>
  </si>
  <si>
    <t>Summary</t>
  </si>
  <si>
    <t>Source: SIAM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</si>
</sst>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-* #,##0.00_-;\-* #,##0.00_-;_-* &quot;-&quot;??_-;_-@_-"/>
    <numFmt numFmtId="165" formatCode="_-* #,##0_-;\-* #,##0_-;_-* &quot;-&quot;??_-;_-@_-"/>
    <numFmt numFmtId="166" formatCode="_(* #,##0.00_);_(* \(#,##0.00\);_(* &quot;-&quot;??_);_(@_)"/>
    <numFmt numFmtId="167" formatCode="_ * #,##0_ ;_ * \-#,##0_ ;_ * &quot;-&quot;??_ ;_ @_ "/>
    <numFmt numFmtId="168" formatCode="#,##0_ ;\-#,##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4" fontId="1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</cellStyleXfs>
  <cellXfs count="91">
    <xf numFmtId="0" fontId="0" fillId="0" borderId="0" xfId="0"/>
    <xf numFmtId="0" fontId="4" fillId="0" borderId="0" xfId="0" applyFont="1" applyAlignment="1"/>
    <xf numFmtId="0" fontId="5" fillId="0" borderId="0" xfId="2"/>
    <xf numFmtId="0" fontId="3" fillId="0" borderId="0" xfId="0" applyFont="1" applyBorder="1" applyAlignment="1" applyProtection="1">
      <alignment horizontal="right" vertical="top" readingOrder="1"/>
      <protection locked="0"/>
    </xf>
    <xf numFmtId="0" fontId="3" fillId="0" borderId="3" xfId="0" applyFont="1" applyBorder="1" applyAlignment="1" applyProtection="1">
      <alignment horizontal="right" vertical="top" readingOrder="1"/>
      <protection locked="0"/>
    </xf>
    <xf numFmtId="0" fontId="3" fillId="0" borderId="4" xfId="0" applyFont="1" applyBorder="1" applyAlignment="1" applyProtection="1">
      <alignment horizontal="right" vertical="top" readingOrder="1"/>
      <protection locked="0"/>
    </xf>
    <xf numFmtId="165" fontId="3" fillId="0" borderId="3" xfId="1" applyNumberFormat="1" applyFont="1" applyBorder="1" applyAlignment="1" applyProtection="1">
      <alignment horizontal="right" vertical="top" readingOrder="1"/>
      <protection locked="0"/>
    </xf>
    <xf numFmtId="165" fontId="3" fillId="0" borderId="4" xfId="1" applyNumberFormat="1" applyFont="1" applyBorder="1" applyAlignment="1" applyProtection="1">
      <alignment horizontal="right" vertical="top" readingOrder="1"/>
      <protection locked="0"/>
    </xf>
    <xf numFmtId="165" fontId="3" fillId="0" borderId="0" xfId="1" applyNumberFormat="1" applyFont="1" applyBorder="1" applyAlignment="1" applyProtection="1">
      <alignment horizontal="right" vertical="top" readingOrder="1"/>
      <protection locked="0"/>
    </xf>
    <xf numFmtId="0" fontId="2" fillId="0" borderId="3" xfId="0" applyFont="1" applyBorder="1" applyAlignment="1" applyProtection="1">
      <alignment vertical="top" readingOrder="1"/>
      <protection locked="0"/>
    </xf>
    <xf numFmtId="0" fontId="3" fillId="0" borderId="3" xfId="0" applyFont="1" applyBorder="1" applyAlignment="1" applyProtection="1">
      <alignment vertical="top" readingOrder="1"/>
      <protection locked="0"/>
    </xf>
    <xf numFmtId="0" fontId="7" fillId="0" borderId="0" xfId="2" applyFont="1" applyAlignment="1" applyProtection="1">
      <alignment vertical="top" readingOrder="1"/>
      <protection locked="0"/>
    </xf>
    <xf numFmtId="167" fontId="5" fillId="0" borderId="3" xfId="1" applyNumberFormat="1" applyFont="1" applyFill="1" applyBorder="1" applyAlignment="1" applyProtection="1">
      <alignment horizontal="right" vertical="top" readingOrder="1"/>
      <protection locked="0"/>
    </xf>
    <xf numFmtId="167" fontId="5" fillId="0" borderId="0" xfId="1" applyNumberFormat="1" applyFont="1" applyFill="1" applyBorder="1" applyAlignment="1" applyProtection="1">
      <alignment horizontal="right" vertical="top" readingOrder="1"/>
      <protection locked="0"/>
    </xf>
    <xf numFmtId="167" fontId="5" fillId="0" borderId="4" xfId="1" applyNumberFormat="1" applyFont="1" applyFill="1" applyBorder="1" applyAlignment="1" applyProtection="1">
      <alignment horizontal="right" vertical="top" readingOrder="1"/>
      <protection locked="0"/>
    </xf>
    <xf numFmtId="0" fontId="5" fillId="0" borderId="0" xfId="0" applyFont="1" applyFill="1"/>
    <xf numFmtId="0" fontId="2" fillId="0" borderId="3" xfId="0" applyFont="1" applyFill="1" applyBorder="1" applyAlignment="1" applyProtection="1">
      <alignment vertical="top" readingOrder="1"/>
      <protection locked="0"/>
    </xf>
    <xf numFmtId="0" fontId="3" fillId="0" borderId="3" xfId="0" applyFont="1" applyFill="1" applyBorder="1" applyAlignment="1" applyProtection="1">
      <alignment vertical="top" readingOrder="1"/>
      <protection locked="0"/>
    </xf>
    <xf numFmtId="0" fontId="3" fillId="0" borderId="0" xfId="0" applyFont="1" applyFill="1" applyBorder="1" applyAlignment="1" applyProtection="1">
      <alignment vertical="top" readingOrder="1"/>
      <protection locked="0"/>
    </xf>
    <xf numFmtId="0" fontId="3" fillId="0" borderId="4" xfId="0" applyFont="1" applyFill="1" applyBorder="1" applyAlignment="1" applyProtection="1">
      <alignment vertical="top" readingOrder="1"/>
      <protection locked="0"/>
    </xf>
    <xf numFmtId="0" fontId="4" fillId="0" borderId="0" xfId="0" applyFont="1" applyFill="1" applyAlignment="1"/>
    <xf numFmtId="165" fontId="3" fillId="0" borderId="3" xfId="1" applyNumberFormat="1" applyFont="1" applyFill="1" applyBorder="1" applyAlignment="1" applyProtection="1">
      <alignment horizontal="right" vertical="top" readingOrder="1"/>
      <protection locked="0"/>
    </xf>
    <xf numFmtId="165" fontId="3" fillId="0" borderId="0" xfId="1" applyNumberFormat="1" applyFont="1" applyFill="1" applyBorder="1" applyAlignment="1" applyProtection="1">
      <alignment horizontal="right" vertical="top" readingOrder="1"/>
      <protection locked="0"/>
    </xf>
    <xf numFmtId="165" fontId="3" fillId="0" borderId="4" xfId="1" applyNumberFormat="1" applyFont="1" applyFill="1" applyBorder="1" applyAlignment="1" applyProtection="1">
      <alignment horizontal="right" vertical="top" readingOrder="1"/>
      <protection locked="0"/>
    </xf>
    <xf numFmtId="165" fontId="2" fillId="0" borderId="3" xfId="1" applyNumberFormat="1" applyFont="1" applyFill="1" applyBorder="1" applyAlignment="1" applyProtection="1">
      <alignment horizontal="right" vertical="top" readingOrder="1"/>
      <protection locked="0"/>
    </xf>
    <xf numFmtId="165" fontId="2" fillId="0" borderId="0" xfId="1" applyNumberFormat="1" applyFont="1" applyFill="1" applyBorder="1" applyAlignment="1" applyProtection="1">
      <alignment horizontal="right" vertical="top" readingOrder="1"/>
      <protection locked="0"/>
    </xf>
    <xf numFmtId="165" fontId="2" fillId="0" borderId="4" xfId="1" applyNumberFormat="1" applyFont="1" applyFill="1" applyBorder="1" applyAlignment="1" applyProtection="1">
      <alignment horizontal="right" vertical="top" readingOrder="1"/>
      <protection locked="0"/>
    </xf>
    <xf numFmtId="165" fontId="3" fillId="0" borderId="3" xfId="1" applyNumberFormat="1" applyFont="1" applyFill="1" applyBorder="1" applyAlignment="1" applyProtection="1">
      <alignment vertical="top" readingOrder="1"/>
      <protection locked="0"/>
    </xf>
    <xf numFmtId="165" fontId="3" fillId="0" borderId="0" xfId="1" applyNumberFormat="1" applyFont="1" applyFill="1" applyBorder="1" applyAlignment="1" applyProtection="1">
      <alignment vertical="top" readingOrder="1"/>
      <protection locked="0"/>
    </xf>
    <xf numFmtId="165" fontId="3" fillId="0" borderId="4" xfId="1" applyNumberFormat="1" applyFont="1" applyFill="1" applyBorder="1" applyAlignment="1" applyProtection="1">
      <alignment vertical="top" readingOrder="1"/>
      <protection locked="0"/>
    </xf>
    <xf numFmtId="0" fontId="5" fillId="0" borderId="19" xfId="0" applyFont="1" applyFill="1" applyBorder="1" applyAlignment="1" applyProtection="1">
      <alignment vertical="top" readingOrder="1"/>
      <protection locked="0"/>
    </xf>
    <xf numFmtId="0" fontId="2" fillId="0" borderId="5" xfId="0" applyFont="1" applyFill="1" applyBorder="1" applyAlignment="1" applyProtection="1">
      <alignment vertical="top" readingOrder="1"/>
      <protection locked="0"/>
    </xf>
    <xf numFmtId="165" fontId="2" fillId="0" borderId="5" xfId="1" applyNumberFormat="1" applyFont="1" applyFill="1" applyBorder="1" applyAlignment="1" applyProtection="1">
      <alignment horizontal="right" vertical="top" readingOrder="1"/>
      <protection locked="0"/>
    </xf>
    <xf numFmtId="165" fontId="2" fillId="0" borderId="9" xfId="1" applyNumberFormat="1" applyFont="1" applyFill="1" applyBorder="1" applyAlignment="1" applyProtection="1">
      <alignment horizontal="right" vertical="top" readingOrder="1"/>
      <protection locked="0"/>
    </xf>
    <xf numFmtId="165" fontId="2" fillId="0" borderId="6" xfId="1" applyNumberFormat="1" applyFont="1" applyFill="1" applyBorder="1" applyAlignment="1" applyProtection="1">
      <alignment horizontal="right" vertical="top" readingOrder="1"/>
      <protection locked="0"/>
    </xf>
    <xf numFmtId="0" fontId="6" fillId="0" borderId="7" xfId="2" applyFont="1" applyFill="1" applyBorder="1" applyAlignment="1" applyProtection="1">
      <alignment horizontal="center" vertical="top" readingOrder="1"/>
      <protection locked="0"/>
    </xf>
    <xf numFmtId="0" fontId="6" fillId="0" borderId="8" xfId="2" applyFont="1" applyFill="1" applyBorder="1" applyAlignment="1" applyProtection="1">
      <alignment horizontal="center" vertical="top" readingOrder="1"/>
      <protection locked="0"/>
    </xf>
    <xf numFmtId="0" fontId="6" fillId="0" borderId="14" xfId="2" applyFont="1" applyFill="1" applyBorder="1" applyAlignment="1" applyProtection="1">
      <alignment horizontal="right" vertical="top" readingOrder="1"/>
      <protection locked="0"/>
    </xf>
    <xf numFmtId="0" fontId="6" fillId="0" borderId="2" xfId="2" applyFont="1" applyFill="1" applyBorder="1" applyAlignment="1" applyProtection="1">
      <alignment horizontal="right" vertical="top" readingOrder="1"/>
      <protection locked="0"/>
    </xf>
    <xf numFmtId="0" fontId="6" fillId="0" borderId="1" xfId="2" applyFont="1" applyFill="1" applyBorder="1" applyAlignment="1" applyProtection="1">
      <alignment horizontal="right" vertical="top" readingOrder="1"/>
      <protection locked="0"/>
    </xf>
    <xf numFmtId="168" fontId="3" fillId="0" borderId="3" xfId="1" applyNumberFormat="1" applyFont="1" applyFill="1" applyBorder="1" applyAlignment="1" applyProtection="1">
      <alignment horizontal="right" vertical="top" readingOrder="1"/>
      <protection locked="0"/>
    </xf>
    <xf numFmtId="168" fontId="3" fillId="0" borderId="0" xfId="1" applyNumberFormat="1" applyFont="1" applyFill="1" applyBorder="1" applyAlignment="1" applyProtection="1">
      <alignment horizontal="right" vertical="top" readingOrder="1"/>
      <protection locked="0"/>
    </xf>
    <xf numFmtId="165" fontId="2" fillId="0" borderId="20" xfId="1" applyNumberFormat="1" applyFont="1" applyBorder="1" applyAlignment="1" applyProtection="1">
      <alignment horizontal="right" vertical="top" readingOrder="1"/>
      <protection locked="0"/>
    </xf>
    <xf numFmtId="0" fontId="3" fillId="0" borderId="18" xfId="0" applyFont="1" applyBorder="1" applyAlignment="1" applyProtection="1">
      <alignment horizontal="right" vertical="top" readingOrder="1"/>
      <protection locked="0"/>
    </xf>
    <xf numFmtId="2" fontId="3" fillId="0" borderId="19" xfId="0" applyNumberFormat="1" applyFont="1" applyBorder="1" applyAlignment="1" applyProtection="1">
      <alignment horizontal="right" vertical="top" readingOrder="1"/>
      <protection locked="0"/>
    </xf>
    <xf numFmtId="2" fontId="3" fillId="0" borderId="0" xfId="1" applyNumberFormat="1" applyFont="1" applyBorder="1" applyAlignment="1" applyProtection="1">
      <alignment horizontal="right" vertical="top" readingOrder="1"/>
      <protection locked="0"/>
    </xf>
    <xf numFmtId="2" fontId="2" fillId="0" borderId="20" xfId="1" applyNumberFormat="1" applyFont="1" applyBorder="1" applyAlignment="1" applyProtection="1">
      <alignment horizontal="right" vertical="top" readingOrder="1"/>
      <protection locked="0"/>
    </xf>
    <xf numFmtId="0" fontId="6" fillId="0" borderId="21" xfId="2" applyFont="1" applyBorder="1" applyAlignment="1" applyProtection="1">
      <alignment horizontal="center" vertical="top" readingOrder="1"/>
      <protection locked="0"/>
    </xf>
    <xf numFmtId="0" fontId="6" fillId="0" borderId="22" xfId="2" applyFont="1" applyBorder="1" applyAlignment="1" applyProtection="1">
      <alignment horizontal="center" vertical="top" readingOrder="1"/>
      <protection locked="0"/>
    </xf>
    <xf numFmtId="0" fontId="6" fillId="0" borderId="23" xfId="2" applyFont="1" applyBorder="1" applyAlignment="1" applyProtection="1">
      <alignment horizontal="center" vertical="top" readingOrder="1"/>
      <protection locked="0"/>
    </xf>
    <xf numFmtId="0" fontId="6" fillId="0" borderId="22" xfId="2" applyFont="1" applyBorder="1" applyAlignment="1" applyProtection="1">
      <alignment horizontal="right" vertical="top" readingOrder="1"/>
      <protection locked="0"/>
    </xf>
    <xf numFmtId="0" fontId="6" fillId="0" borderId="23" xfId="2" applyFont="1" applyBorder="1" applyAlignment="1" applyProtection="1">
      <alignment horizontal="right" vertical="top" readingOrder="1"/>
      <protection locked="0"/>
    </xf>
    <xf numFmtId="2" fontId="3" fillId="0" borderId="4" xfId="1" applyNumberFormat="1" applyFont="1" applyBorder="1" applyAlignment="1" applyProtection="1">
      <alignment horizontal="right" vertical="top" readingOrder="1"/>
      <protection locked="0"/>
    </xf>
    <xf numFmtId="0" fontId="2" fillId="0" borderId="24" xfId="0" applyFont="1" applyBorder="1" applyAlignment="1" applyProtection="1">
      <alignment vertical="top" readingOrder="1"/>
      <protection locked="0"/>
    </xf>
    <xf numFmtId="165" fontId="2" fillId="0" borderId="24" xfId="1" applyNumberFormat="1" applyFont="1" applyBorder="1" applyAlignment="1" applyProtection="1">
      <alignment horizontal="right" vertical="top" readingOrder="1"/>
      <protection locked="0"/>
    </xf>
    <xf numFmtId="165" fontId="2" fillId="0" borderId="23" xfId="1" applyNumberFormat="1" applyFont="1" applyBorder="1" applyAlignment="1" applyProtection="1">
      <alignment horizontal="right" vertical="top" readingOrder="1"/>
      <protection locked="0"/>
    </xf>
    <xf numFmtId="2" fontId="2" fillId="0" borderId="23" xfId="1" applyNumberFormat="1" applyFont="1" applyBorder="1" applyAlignment="1" applyProtection="1">
      <alignment horizontal="right" vertical="top" readingOrder="1"/>
      <protection locked="0"/>
    </xf>
    <xf numFmtId="2" fontId="3" fillId="0" borderId="19" xfId="1" applyNumberFormat="1" applyFont="1" applyBorder="1" applyAlignment="1" applyProtection="1">
      <alignment horizontal="right" vertical="top" readingOrder="1"/>
      <protection locked="0"/>
    </xf>
    <xf numFmtId="2" fontId="2" fillId="0" borderId="22" xfId="1" applyNumberFormat="1" applyFont="1" applyBorder="1" applyAlignment="1" applyProtection="1">
      <alignment horizontal="right" vertical="top" readingOrder="1"/>
      <protection locked="0"/>
    </xf>
    <xf numFmtId="0" fontId="5" fillId="0" borderId="3" xfId="0" applyFont="1" applyFill="1" applyBorder="1" applyAlignment="1" applyProtection="1">
      <alignment vertical="top" readingOrder="1"/>
      <protection locked="0"/>
    </xf>
    <xf numFmtId="0" fontId="8" fillId="0" borderId="3" xfId="0" applyFont="1" applyFill="1" applyBorder="1" applyAlignment="1" applyProtection="1">
      <alignment vertical="top" readingOrder="1"/>
      <protection locked="0"/>
    </xf>
    <xf numFmtId="0" fontId="9" fillId="0" borderId="3" xfId="0" applyFont="1" applyFill="1" applyBorder="1" applyAlignment="1" applyProtection="1">
      <alignment vertical="top" readingOrder="1"/>
      <protection locked="0"/>
    </xf>
    <xf numFmtId="0" fontId="4" fillId="0" borderId="0" xfId="0" applyFont="1" applyFill="1" applyBorder="1" applyAlignment="1"/>
    <xf numFmtId="0" fontId="4" fillId="0" borderId="3" xfId="0" applyFont="1" applyFill="1" applyBorder="1" applyAlignment="1"/>
    <xf numFmtId="0" fontId="4" fillId="0" borderId="4" xfId="0" applyFont="1" applyFill="1" applyBorder="1" applyAlignment="1"/>
    <xf numFmtId="0" fontId="11" fillId="0" borderId="0" xfId="0" applyFont="1" applyFill="1" applyAlignment="1"/>
    <xf numFmtId="0" fontId="10" fillId="0" borderId="0" xfId="2" applyFont="1" applyAlignment="1" applyProtection="1">
      <alignment vertical="top" readingOrder="1"/>
      <protection locked="0"/>
    </xf>
    <xf numFmtId="0" fontId="5" fillId="0" borderId="22" xfId="2" applyFill="1" applyBorder="1" applyAlignment="1" applyProtection="1">
      <alignment vertical="top"/>
      <protection locked="0"/>
    </xf>
    <xf numFmtId="0" fontId="6" fillId="0" borderId="22" xfId="2" applyFont="1" applyFill="1" applyBorder="1" applyAlignment="1" applyProtection="1">
      <alignment horizontal="right" vertical="top" readingOrder="1"/>
      <protection locked="0"/>
    </xf>
    <xf numFmtId="2" fontId="3" fillId="0" borderId="4" xfId="0" applyNumberFormat="1" applyFont="1" applyBorder="1" applyAlignment="1" applyProtection="1">
      <alignment horizontal="right" vertical="top" readingOrder="1"/>
      <protection locked="0"/>
    </xf>
    <xf numFmtId="0" fontId="6" fillId="0" borderId="23" xfId="2" applyFont="1" applyBorder="1" applyAlignment="1" applyProtection="1">
      <alignment horizontal="center" vertical="top" readingOrder="1"/>
      <protection locked="0"/>
    </xf>
    <xf numFmtId="0" fontId="6" fillId="0" borderId="22" xfId="2" applyFont="1" applyBorder="1" applyAlignment="1" applyProtection="1">
      <alignment horizontal="center" vertical="top" readingOrder="1"/>
      <protection locked="0"/>
    </xf>
    <xf numFmtId="0" fontId="6" fillId="0" borderId="15" xfId="2" applyFont="1" applyBorder="1" applyAlignment="1" applyProtection="1">
      <alignment horizontal="center" vertical="top" readingOrder="1"/>
      <protection locked="0"/>
    </xf>
    <xf numFmtId="0" fontId="6" fillId="0" borderId="16" xfId="2" applyFont="1" applyBorder="1" applyAlignment="1" applyProtection="1">
      <alignment horizontal="center" vertical="top" readingOrder="1"/>
      <protection locked="0"/>
    </xf>
    <xf numFmtId="0" fontId="6" fillId="0" borderId="17" xfId="2" applyFont="1" applyBorder="1" applyAlignment="1" applyProtection="1">
      <alignment horizontal="center" vertical="top" readingOrder="1"/>
      <protection locked="0"/>
    </xf>
    <xf numFmtId="0" fontId="5" fillId="0" borderId="5" xfId="2" applyBorder="1" applyAlignment="1" applyProtection="1">
      <alignment horizontal="right" vertical="top" readingOrder="1"/>
      <protection locked="0"/>
    </xf>
    <xf numFmtId="0" fontId="5" fillId="0" borderId="9" xfId="2" applyBorder="1" applyAlignment="1" applyProtection="1">
      <alignment horizontal="right" vertical="top" readingOrder="1"/>
      <protection locked="0"/>
    </xf>
    <xf numFmtId="0" fontId="5" fillId="0" borderId="6" xfId="2" applyBorder="1" applyAlignment="1" applyProtection="1">
      <alignment horizontal="right" vertical="top" readingOrder="1"/>
      <protection locked="0"/>
    </xf>
    <xf numFmtId="0" fontId="6" fillId="0" borderId="11" xfId="2" applyFont="1" applyBorder="1" applyAlignment="1" applyProtection="1">
      <alignment horizontal="center" vertical="top" readingOrder="1"/>
      <protection locked="0"/>
    </xf>
    <xf numFmtId="0" fontId="5" fillId="0" borderId="10" xfId="2" applyBorder="1" applyAlignment="1" applyProtection="1">
      <alignment vertical="top"/>
      <protection locked="0"/>
    </xf>
    <xf numFmtId="0" fontId="6" fillId="0" borderId="2" xfId="2" applyFont="1" applyFill="1" applyBorder="1" applyAlignment="1" applyProtection="1">
      <alignment horizontal="center" vertical="top" readingOrder="1"/>
      <protection locked="0"/>
    </xf>
    <xf numFmtId="0" fontId="5" fillId="0" borderId="1" xfId="2" applyFill="1" applyBorder="1" applyAlignment="1" applyProtection="1">
      <alignment vertical="top"/>
      <protection locked="0"/>
    </xf>
    <xf numFmtId="0" fontId="6" fillId="0" borderId="1" xfId="2" applyFont="1" applyFill="1" applyBorder="1" applyAlignment="1" applyProtection="1">
      <alignment horizontal="center" vertical="top" readingOrder="1"/>
      <protection locked="0"/>
    </xf>
    <xf numFmtId="0" fontId="6" fillId="0" borderId="5" xfId="2" applyFont="1" applyFill="1" applyBorder="1" applyAlignment="1" applyProtection="1">
      <alignment horizontal="right" vertical="top" readingOrder="1"/>
      <protection locked="0"/>
    </xf>
    <xf numFmtId="0" fontId="6" fillId="0" borderId="9" xfId="2" applyFont="1" applyFill="1" applyBorder="1" applyAlignment="1" applyProtection="1">
      <alignment horizontal="right" vertical="top" readingOrder="1"/>
      <protection locked="0"/>
    </xf>
    <xf numFmtId="0" fontId="6" fillId="0" borderId="3" xfId="2" applyFont="1" applyFill="1" applyBorder="1" applyAlignment="1" applyProtection="1">
      <alignment horizontal="center" vertical="top" readingOrder="1"/>
      <protection locked="0"/>
    </xf>
    <xf numFmtId="0" fontId="6" fillId="0" borderId="0" xfId="2" applyFont="1" applyFill="1" applyBorder="1" applyAlignment="1" applyProtection="1">
      <alignment horizontal="center" vertical="top" readingOrder="1"/>
      <protection locked="0"/>
    </xf>
    <xf numFmtId="0" fontId="6" fillId="0" borderId="14" xfId="2" applyFont="1" applyFill="1" applyBorder="1" applyAlignment="1" applyProtection="1">
      <alignment horizontal="center" vertical="top" readingOrder="1"/>
      <protection locked="0"/>
    </xf>
    <xf numFmtId="0" fontId="5" fillId="0" borderId="14" xfId="2" applyFill="1" applyBorder="1" applyAlignment="1" applyProtection="1">
      <alignment vertical="top"/>
      <protection locked="0"/>
    </xf>
    <xf numFmtId="0" fontId="6" fillId="0" borderId="13" xfId="2" applyFont="1" applyFill="1" applyBorder="1" applyAlignment="1" applyProtection="1">
      <alignment horizontal="center" vertical="top" readingOrder="1"/>
      <protection locked="0"/>
    </xf>
    <xf numFmtId="0" fontId="5" fillId="0" borderId="12" xfId="2" applyFill="1" applyBorder="1" applyAlignment="1" applyProtection="1">
      <alignment vertical="top"/>
      <protection locked="0"/>
    </xf>
  </cellXfs>
  <cellStyles count="8">
    <cellStyle name="Comma" xfId="1" builtinId="3"/>
    <cellStyle name="Comma 2 2" xfId="3"/>
    <cellStyle name="Comma 2 3" xfId="7"/>
    <cellStyle name="Comma 3" xfId="5"/>
    <cellStyle name="Normal" xfId="0" builtinId="0"/>
    <cellStyle name="Normal 2" xfId="6"/>
    <cellStyle name="Normal 3" xfId="4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workbookViewId="0">
      <selection sqref="A1:M1"/>
    </sheetView>
  </sheetViews>
  <sheetFormatPr defaultRowHeight="12.75" x14ac:dyDescent="0.2"/>
  <cols>
    <col min="1" max="1" width="31.5703125" style="1" customWidth="1"/>
    <col min="2" max="3" width="10.28515625" style="1" bestFit="1" customWidth="1"/>
    <col min="4" max="4" width="7.5703125" style="1" bestFit="1" customWidth="1"/>
    <col min="5" max="6" width="10.28515625" style="1" bestFit="1" customWidth="1"/>
    <col min="7" max="7" width="7.5703125" style="1" bestFit="1" customWidth="1"/>
    <col min="8" max="9" width="10.28515625" style="1" bestFit="1" customWidth="1"/>
    <col min="10" max="10" width="7" style="1" bestFit="1" customWidth="1"/>
    <col min="11" max="12" width="10.28515625" style="1" bestFit="1" customWidth="1"/>
    <col min="13" max="13" width="6.140625" style="1" bestFit="1" customWidth="1"/>
    <col min="14" max="256" width="9.140625" style="1"/>
    <col min="257" max="257" width="36.85546875" style="1" customWidth="1"/>
    <col min="258" max="266" width="10.28515625" style="1" customWidth="1"/>
    <col min="267" max="512" width="9.140625" style="1"/>
    <col min="513" max="513" width="36.85546875" style="1" customWidth="1"/>
    <col min="514" max="522" width="10.28515625" style="1" customWidth="1"/>
    <col min="523" max="768" width="9.140625" style="1"/>
    <col min="769" max="769" width="36.85546875" style="1" customWidth="1"/>
    <col min="770" max="778" width="10.28515625" style="1" customWidth="1"/>
    <col min="779" max="1024" width="9.140625" style="1"/>
    <col min="1025" max="1025" width="36.85546875" style="1" customWidth="1"/>
    <col min="1026" max="1034" width="10.28515625" style="1" customWidth="1"/>
    <col min="1035" max="1280" width="9.140625" style="1"/>
    <col min="1281" max="1281" width="36.85546875" style="1" customWidth="1"/>
    <col min="1282" max="1290" width="10.28515625" style="1" customWidth="1"/>
    <col min="1291" max="1536" width="9.140625" style="1"/>
    <col min="1537" max="1537" width="36.85546875" style="1" customWidth="1"/>
    <col min="1538" max="1546" width="10.28515625" style="1" customWidth="1"/>
    <col min="1547" max="1792" width="9.140625" style="1"/>
    <col min="1793" max="1793" width="36.85546875" style="1" customWidth="1"/>
    <col min="1794" max="1802" width="10.28515625" style="1" customWidth="1"/>
    <col min="1803" max="2048" width="9.140625" style="1"/>
    <col min="2049" max="2049" width="36.85546875" style="1" customWidth="1"/>
    <col min="2050" max="2058" width="10.28515625" style="1" customWidth="1"/>
    <col min="2059" max="2304" width="9.140625" style="1"/>
    <col min="2305" max="2305" width="36.85546875" style="1" customWidth="1"/>
    <col min="2306" max="2314" width="10.28515625" style="1" customWidth="1"/>
    <col min="2315" max="2560" width="9.140625" style="1"/>
    <col min="2561" max="2561" width="36.85546875" style="1" customWidth="1"/>
    <col min="2562" max="2570" width="10.28515625" style="1" customWidth="1"/>
    <col min="2571" max="2816" width="9.140625" style="1"/>
    <col min="2817" max="2817" width="36.85546875" style="1" customWidth="1"/>
    <col min="2818" max="2826" width="10.28515625" style="1" customWidth="1"/>
    <col min="2827" max="3072" width="9.140625" style="1"/>
    <col min="3073" max="3073" width="36.85546875" style="1" customWidth="1"/>
    <col min="3074" max="3082" width="10.28515625" style="1" customWidth="1"/>
    <col min="3083" max="3328" width="9.140625" style="1"/>
    <col min="3329" max="3329" width="36.85546875" style="1" customWidth="1"/>
    <col min="3330" max="3338" width="10.28515625" style="1" customWidth="1"/>
    <col min="3339" max="3584" width="9.140625" style="1"/>
    <col min="3585" max="3585" width="36.85546875" style="1" customWidth="1"/>
    <col min="3586" max="3594" width="10.28515625" style="1" customWidth="1"/>
    <col min="3595" max="3840" width="9.140625" style="1"/>
    <col min="3841" max="3841" width="36.85546875" style="1" customWidth="1"/>
    <col min="3842" max="3850" width="10.28515625" style="1" customWidth="1"/>
    <col min="3851" max="4096" width="9.140625" style="1"/>
    <col min="4097" max="4097" width="36.85546875" style="1" customWidth="1"/>
    <col min="4098" max="4106" width="10.28515625" style="1" customWidth="1"/>
    <col min="4107" max="4352" width="9.140625" style="1"/>
    <col min="4353" max="4353" width="36.85546875" style="1" customWidth="1"/>
    <col min="4354" max="4362" width="10.28515625" style="1" customWidth="1"/>
    <col min="4363" max="4608" width="9.140625" style="1"/>
    <col min="4609" max="4609" width="36.85546875" style="1" customWidth="1"/>
    <col min="4610" max="4618" width="10.28515625" style="1" customWidth="1"/>
    <col min="4619" max="4864" width="9.140625" style="1"/>
    <col min="4865" max="4865" width="36.85546875" style="1" customWidth="1"/>
    <col min="4866" max="4874" width="10.28515625" style="1" customWidth="1"/>
    <col min="4875" max="5120" width="9.140625" style="1"/>
    <col min="5121" max="5121" width="36.85546875" style="1" customWidth="1"/>
    <col min="5122" max="5130" width="10.28515625" style="1" customWidth="1"/>
    <col min="5131" max="5376" width="9.140625" style="1"/>
    <col min="5377" max="5377" width="36.85546875" style="1" customWidth="1"/>
    <col min="5378" max="5386" width="10.28515625" style="1" customWidth="1"/>
    <col min="5387" max="5632" width="9.140625" style="1"/>
    <col min="5633" max="5633" width="36.85546875" style="1" customWidth="1"/>
    <col min="5634" max="5642" width="10.28515625" style="1" customWidth="1"/>
    <col min="5643" max="5888" width="9.140625" style="1"/>
    <col min="5889" max="5889" width="36.85546875" style="1" customWidth="1"/>
    <col min="5890" max="5898" width="10.28515625" style="1" customWidth="1"/>
    <col min="5899" max="6144" width="9.140625" style="1"/>
    <col min="6145" max="6145" width="36.85546875" style="1" customWidth="1"/>
    <col min="6146" max="6154" width="10.28515625" style="1" customWidth="1"/>
    <col min="6155" max="6400" width="9.140625" style="1"/>
    <col min="6401" max="6401" width="36.85546875" style="1" customWidth="1"/>
    <col min="6402" max="6410" width="10.28515625" style="1" customWidth="1"/>
    <col min="6411" max="6656" width="9.140625" style="1"/>
    <col min="6657" max="6657" width="36.85546875" style="1" customWidth="1"/>
    <col min="6658" max="6666" width="10.28515625" style="1" customWidth="1"/>
    <col min="6667" max="6912" width="9.140625" style="1"/>
    <col min="6913" max="6913" width="36.85546875" style="1" customWidth="1"/>
    <col min="6914" max="6922" width="10.28515625" style="1" customWidth="1"/>
    <col min="6923" max="7168" width="9.140625" style="1"/>
    <col min="7169" max="7169" width="36.85546875" style="1" customWidth="1"/>
    <col min="7170" max="7178" width="10.28515625" style="1" customWidth="1"/>
    <col min="7179" max="7424" width="9.140625" style="1"/>
    <col min="7425" max="7425" width="36.85546875" style="1" customWidth="1"/>
    <col min="7426" max="7434" width="10.28515625" style="1" customWidth="1"/>
    <col min="7435" max="7680" width="9.140625" style="1"/>
    <col min="7681" max="7681" width="36.85546875" style="1" customWidth="1"/>
    <col min="7682" max="7690" width="10.28515625" style="1" customWidth="1"/>
    <col min="7691" max="7936" width="9.140625" style="1"/>
    <col min="7937" max="7937" width="36.85546875" style="1" customWidth="1"/>
    <col min="7938" max="7946" width="10.28515625" style="1" customWidth="1"/>
    <col min="7947" max="8192" width="9.140625" style="1"/>
    <col min="8193" max="8193" width="36.85546875" style="1" customWidth="1"/>
    <col min="8194" max="8202" width="10.28515625" style="1" customWidth="1"/>
    <col min="8203" max="8448" width="9.140625" style="1"/>
    <col min="8449" max="8449" width="36.85546875" style="1" customWidth="1"/>
    <col min="8450" max="8458" width="10.28515625" style="1" customWidth="1"/>
    <col min="8459" max="8704" width="9.140625" style="1"/>
    <col min="8705" max="8705" width="36.85546875" style="1" customWidth="1"/>
    <col min="8706" max="8714" width="10.28515625" style="1" customWidth="1"/>
    <col min="8715" max="8960" width="9.140625" style="1"/>
    <col min="8961" max="8961" width="36.85546875" style="1" customWidth="1"/>
    <col min="8962" max="8970" width="10.28515625" style="1" customWidth="1"/>
    <col min="8971" max="9216" width="9.140625" style="1"/>
    <col min="9217" max="9217" width="36.85546875" style="1" customWidth="1"/>
    <col min="9218" max="9226" width="10.28515625" style="1" customWidth="1"/>
    <col min="9227" max="9472" width="9.140625" style="1"/>
    <col min="9473" max="9473" width="36.85546875" style="1" customWidth="1"/>
    <col min="9474" max="9482" width="10.28515625" style="1" customWidth="1"/>
    <col min="9483" max="9728" width="9.140625" style="1"/>
    <col min="9729" max="9729" width="36.85546875" style="1" customWidth="1"/>
    <col min="9730" max="9738" width="10.28515625" style="1" customWidth="1"/>
    <col min="9739" max="9984" width="9.140625" style="1"/>
    <col min="9985" max="9985" width="36.85546875" style="1" customWidth="1"/>
    <col min="9986" max="9994" width="10.28515625" style="1" customWidth="1"/>
    <col min="9995" max="10240" width="9.140625" style="1"/>
    <col min="10241" max="10241" width="36.85546875" style="1" customWidth="1"/>
    <col min="10242" max="10250" width="10.28515625" style="1" customWidth="1"/>
    <col min="10251" max="10496" width="9.140625" style="1"/>
    <col min="10497" max="10497" width="36.85546875" style="1" customWidth="1"/>
    <col min="10498" max="10506" width="10.28515625" style="1" customWidth="1"/>
    <col min="10507" max="10752" width="9.140625" style="1"/>
    <col min="10753" max="10753" width="36.85546875" style="1" customWidth="1"/>
    <col min="10754" max="10762" width="10.28515625" style="1" customWidth="1"/>
    <col min="10763" max="11008" width="9.140625" style="1"/>
    <col min="11009" max="11009" width="36.85546875" style="1" customWidth="1"/>
    <col min="11010" max="11018" width="10.28515625" style="1" customWidth="1"/>
    <col min="11019" max="11264" width="9.140625" style="1"/>
    <col min="11265" max="11265" width="36.85546875" style="1" customWidth="1"/>
    <col min="11266" max="11274" width="10.28515625" style="1" customWidth="1"/>
    <col min="11275" max="11520" width="9.140625" style="1"/>
    <col min="11521" max="11521" width="36.85546875" style="1" customWidth="1"/>
    <col min="11522" max="11530" width="10.28515625" style="1" customWidth="1"/>
    <col min="11531" max="11776" width="9.140625" style="1"/>
    <col min="11777" max="11777" width="36.85546875" style="1" customWidth="1"/>
    <col min="11778" max="11786" width="10.28515625" style="1" customWidth="1"/>
    <col min="11787" max="12032" width="9.140625" style="1"/>
    <col min="12033" max="12033" width="36.85546875" style="1" customWidth="1"/>
    <col min="12034" max="12042" width="10.28515625" style="1" customWidth="1"/>
    <col min="12043" max="12288" width="9.140625" style="1"/>
    <col min="12289" max="12289" width="36.85546875" style="1" customWidth="1"/>
    <col min="12290" max="12298" width="10.28515625" style="1" customWidth="1"/>
    <col min="12299" max="12544" width="9.140625" style="1"/>
    <col min="12545" max="12545" width="36.85546875" style="1" customWidth="1"/>
    <col min="12546" max="12554" width="10.28515625" style="1" customWidth="1"/>
    <col min="12555" max="12800" width="9.140625" style="1"/>
    <col min="12801" max="12801" width="36.85546875" style="1" customWidth="1"/>
    <col min="12802" max="12810" width="10.28515625" style="1" customWidth="1"/>
    <col min="12811" max="13056" width="9.140625" style="1"/>
    <col min="13057" max="13057" width="36.85546875" style="1" customWidth="1"/>
    <col min="13058" max="13066" width="10.28515625" style="1" customWidth="1"/>
    <col min="13067" max="13312" width="9.140625" style="1"/>
    <col min="13313" max="13313" width="36.85546875" style="1" customWidth="1"/>
    <col min="13314" max="13322" width="10.28515625" style="1" customWidth="1"/>
    <col min="13323" max="13568" width="9.140625" style="1"/>
    <col min="13569" max="13569" width="36.85546875" style="1" customWidth="1"/>
    <col min="13570" max="13578" width="10.28515625" style="1" customWidth="1"/>
    <col min="13579" max="13824" width="9.140625" style="1"/>
    <col min="13825" max="13825" width="36.85546875" style="1" customWidth="1"/>
    <col min="13826" max="13834" width="10.28515625" style="1" customWidth="1"/>
    <col min="13835" max="14080" width="9.140625" style="1"/>
    <col min="14081" max="14081" width="36.85546875" style="1" customWidth="1"/>
    <col min="14082" max="14090" width="10.28515625" style="1" customWidth="1"/>
    <col min="14091" max="14336" width="9.140625" style="1"/>
    <col min="14337" max="14337" width="36.85546875" style="1" customWidth="1"/>
    <col min="14338" max="14346" width="10.28515625" style="1" customWidth="1"/>
    <col min="14347" max="14592" width="9.140625" style="1"/>
    <col min="14593" max="14593" width="36.85546875" style="1" customWidth="1"/>
    <col min="14594" max="14602" width="10.28515625" style="1" customWidth="1"/>
    <col min="14603" max="14848" width="9.140625" style="1"/>
    <col min="14849" max="14849" width="36.85546875" style="1" customWidth="1"/>
    <col min="14850" max="14858" width="10.28515625" style="1" customWidth="1"/>
    <col min="14859" max="15104" width="9.140625" style="1"/>
    <col min="15105" max="15105" width="36.85546875" style="1" customWidth="1"/>
    <col min="15106" max="15114" width="10.28515625" style="1" customWidth="1"/>
    <col min="15115" max="15360" width="9.140625" style="1"/>
    <col min="15361" max="15361" width="36.85546875" style="1" customWidth="1"/>
    <col min="15362" max="15370" width="10.28515625" style="1" customWidth="1"/>
    <col min="15371" max="15616" width="9.140625" style="1"/>
    <col min="15617" max="15617" width="36.85546875" style="1" customWidth="1"/>
    <col min="15618" max="15626" width="10.28515625" style="1" customWidth="1"/>
    <col min="15627" max="15872" width="9.140625" style="1"/>
    <col min="15873" max="15873" width="36.85546875" style="1" customWidth="1"/>
    <col min="15874" max="15882" width="10.28515625" style="1" customWidth="1"/>
    <col min="15883" max="16128" width="9.140625" style="1"/>
    <col min="16129" max="16129" width="36.85546875" style="1" customWidth="1"/>
    <col min="16130" max="16138" width="10.28515625" style="1" customWidth="1"/>
    <col min="16139" max="16384" width="9.140625" style="1"/>
  </cols>
  <sheetData>
    <row r="1" spans="1:13" s="2" customFormat="1" x14ac:dyDescent="0.2">
      <c r="A1" s="72" t="s">
        <v>316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4"/>
    </row>
    <row r="2" spans="1:13" s="2" customFormat="1" ht="14.1" customHeight="1" x14ac:dyDescent="0.2">
      <c r="A2" s="75" t="s">
        <v>20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</row>
    <row r="3" spans="1:13" s="2" customFormat="1" ht="14.1" customHeight="1" x14ac:dyDescent="0.2">
      <c r="A3" s="47" t="s">
        <v>0</v>
      </c>
      <c r="B3" s="71" t="s">
        <v>1</v>
      </c>
      <c r="C3" s="71"/>
      <c r="D3" s="48"/>
      <c r="E3" s="71" t="s">
        <v>2</v>
      </c>
      <c r="F3" s="70"/>
      <c r="G3" s="49"/>
      <c r="H3" s="70" t="s">
        <v>3</v>
      </c>
      <c r="I3" s="71"/>
      <c r="J3" s="49"/>
      <c r="K3" s="70" t="s">
        <v>335</v>
      </c>
      <c r="L3" s="71"/>
      <c r="M3" s="49"/>
    </row>
    <row r="4" spans="1:13" s="2" customFormat="1" ht="14.1" customHeight="1" x14ac:dyDescent="0.2">
      <c r="A4" s="78" t="s">
        <v>4</v>
      </c>
      <c r="B4" s="71" t="s">
        <v>21</v>
      </c>
      <c r="C4" s="71"/>
      <c r="D4" s="48"/>
      <c r="E4" s="71" t="s">
        <v>21</v>
      </c>
      <c r="F4" s="70"/>
      <c r="G4" s="49"/>
      <c r="H4" s="70" t="s">
        <v>21</v>
      </c>
      <c r="I4" s="71"/>
      <c r="J4" s="49"/>
      <c r="K4" s="70" t="s">
        <v>21</v>
      </c>
      <c r="L4" s="71"/>
      <c r="M4" s="49"/>
    </row>
    <row r="5" spans="1:13" s="2" customFormat="1" ht="14.1" customHeight="1" x14ac:dyDescent="0.2">
      <c r="A5" s="79"/>
      <c r="B5" s="50" t="s">
        <v>314</v>
      </c>
      <c r="C5" s="50" t="s">
        <v>315</v>
      </c>
      <c r="D5" s="50" t="s">
        <v>336</v>
      </c>
      <c r="E5" s="50" t="s">
        <v>314</v>
      </c>
      <c r="F5" s="50" t="s">
        <v>315</v>
      </c>
      <c r="G5" s="50" t="s">
        <v>336</v>
      </c>
      <c r="H5" s="51" t="s">
        <v>314</v>
      </c>
      <c r="I5" s="50" t="s">
        <v>315</v>
      </c>
      <c r="J5" s="50" t="s">
        <v>336</v>
      </c>
      <c r="K5" s="51" t="s">
        <v>314</v>
      </c>
      <c r="L5" s="50" t="s">
        <v>315</v>
      </c>
      <c r="M5" s="50" t="s">
        <v>336</v>
      </c>
    </row>
    <row r="6" spans="1:13" x14ac:dyDescent="0.2">
      <c r="A6" s="9" t="s">
        <v>322</v>
      </c>
      <c r="B6" s="4"/>
      <c r="C6" s="5"/>
      <c r="D6" s="3"/>
      <c r="E6" s="4"/>
      <c r="F6" s="5"/>
      <c r="G6" s="43"/>
      <c r="H6" s="3"/>
      <c r="I6" s="5"/>
      <c r="J6" s="43"/>
      <c r="K6" s="3"/>
      <c r="L6" s="5"/>
      <c r="M6" s="5"/>
    </row>
    <row r="7" spans="1:13" x14ac:dyDescent="0.2">
      <c r="A7" s="10" t="s">
        <v>6</v>
      </c>
      <c r="B7" s="6">
        <v>610836</v>
      </c>
      <c r="C7" s="7">
        <v>690895</v>
      </c>
      <c r="D7" s="44">
        <f>(C7-B7)/B7*100</f>
        <v>13.106463928124734</v>
      </c>
      <c r="E7" s="6">
        <v>467271</v>
      </c>
      <c r="F7" s="7">
        <v>554963</v>
      </c>
      <c r="G7" s="44">
        <f>(F7-E7)/E7*100</f>
        <v>18.766839799602373</v>
      </c>
      <c r="H7" s="8">
        <v>114292</v>
      </c>
      <c r="I7" s="7">
        <v>140039</v>
      </c>
      <c r="J7" s="44">
        <f>(I7-H7)/H7*100</f>
        <v>22.527385993770345</v>
      </c>
      <c r="K7" s="8">
        <f>E7+H7</f>
        <v>581563</v>
      </c>
      <c r="L7" s="7">
        <f>F7+I7</f>
        <v>695002</v>
      </c>
      <c r="M7" s="44">
        <f>(L7-K7)/K7*100</f>
        <v>19.50588328349637</v>
      </c>
    </row>
    <row r="8" spans="1:13" x14ac:dyDescent="0.2">
      <c r="A8" s="10" t="s">
        <v>7</v>
      </c>
      <c r="B8" s="6">
        <v>488511</v>
      </c>
      <c r="C8" s="7">
        <v>682648</v>
      </c>
      <c r="D8" s="45">
        <f t="shared" ref="D8:D23" si="0">(C8-B8)/B8*100</f>
        <v>39.740558554464485</v>
      </c>
      <c r="E8" s="6">
        <v>410149</v>
      </c>
      <c r="F8" s="7">
        <v>601662</v>
      </c>
      <c r="G8" s="45">
        <f t="shared" ref="G8:G23" si="1">(F8-E8)/E8*100</f>
        <v>46.693518696863819</v>
      </c>
      <c r="H8" s="8">
        <v>64519</v>
      </c>
      <c r="I8" s="7">
        <v>73816</v>
      </c>
      <c r="J8" s="57">
        <f t="shared" ref="J8:J23" si="2">(I8-H8)/H8*100</f>
        <v>14.409708767959826</v>
      </c>
      <c r="K8" s="8">
        <f t="shared" ref="K8:K23" si="3">E8+H8</f>
        <v>474668</v>
      </c>
      <c r="L8" s="7">
        <f t="shared" ref="L8:L23" si="4">F8+I8</f>
        <v>675478</v>
      </c>
      <c r="M8" s="52">
        <f t="shared" ref="M8:M23" si="5">(L8-K8)/K8*100</f>
        <v>42.305358692812661</v>
      </c>
    </row>
    <row r="9" spans="1:13" x14ac:dyDescent="0.2">
      <c r="A9" s="10" t="s">
        <v>8</v>
      </c>
      <c r="B9" s="6">
        <v>34681</v>
      </c>
      <c r="C9" s="7">
        <v>48044</v>
      </c>
      <c r="D9" s="45">
        <f t="shared" si="0"/>
        <v>38.531184221908248</v>
      </c>
      <c r="E9" s="6">
        <v>33294</v>
      </c>
      <c r="F9" s="7">
        <v>47671</v>
      </c>
      <c r="G9" s="45">
        <f t="shared" si="1"/>
        <v>43.181954706553732</v>
      </c>
      <c r="H9" s="8">
        <v>591</v>
      </c>
      <c r="I9" s="7">
        <v>481</v>
      </c>
      <c r="J9" s="57">
        <f t="shared" si="2"/>
        <v>-18.612521150592219</v>
      </c>
      <c r="K9" s="8">
        <f t="shared" si="3"/>
        <v>33885</v>
      </c>
      <c r="L9" s="7">
        <f t="shared" si="4"/>
        <v>48152</v>
      </c>
      <c r="M9" s="52">
        <f t="shared" si="5"/>
        <v>42.104175889036448</v>
      </c>
    </row>
    <row r="10" spans="1:13" x14ac:dyDescent="0.2">
      <c r="A10" s="53" t="s">
        <v>9</v>
      </c>
      <c r="B10" s="54">
        <v>1134028</v>
      </c>
      <c r="C10" s="55">
        <v>1421587</v>
      </c>
      <c r="D10" s="46">
        <f t="shared" si="0"/>
        <v>25.357310401506837</v>
      </c>
      <c r="E10" s="54">
        <v>910714</v>
      </c>
      <c r="F10" s="55">
        <v>1204296</v>
      </c>
      <c r="G10" s="46">
        <f t="shared" si="1"/>
        <v>32.236465015361574</v>
      </c>
      <c r="H10" s="42">
        <v>179402</v>
      </c>
      <c r="I10" s="55">
        <v>214336</v>
      </c>
      <c r="J10" s="58">
        <f t="shared" si="2"/>
        <v>19.472469649167788</v>
      </c>
      <c r="K10" s="42">
        <f t="shared" si="3"/>
        <v>1090116</v>
      </c>
      <c r="L10" s="55">
        <f t="shared" si="4"/>
        <v>1418632</v>
      </c>
      <c r="M10" s="56">
        <f t="shared" si="5"/>
        <v>30.135875448117449</v>
      </c>
    </row>
    <row r="11" spans="1:13" x14ac:dyDescent="0.2">
      <c r="A11" s="9" t="s">
        <v>312</v>
      </c>
      <c r="B11" s="6"/>
      <c r="C11" s="7"/>
      <c r="D11" s="45"/>
      <c r="E11" s="6"/>
      <c r="F11" s="7"/>
      <c r="G11" s="45"/>
      <c r="H11" s="8"/>
      <c r="I11" s="7"/>
      <c r="J11" s="57"/>
      <c r="K11" s="8"/>
      <c r="L11" s="7"/>
      <c r="M11" s="52"/>
    </row>
    <row r="12" spans="1:13" x14ac:dyDescent="0.2">
      <c r="A12" s="10" t="s">
        <v>10</v>
      </c>
      <c r="B12" s="6">
        <v>204731</v>
      </c>
      <c r="C12" s="7">
        <v>203577</v>
      </c>
      <c r="D12" s="45">
        <f t="shared" si="0"/>
        <v>-0.5636664696601883</v>
      </c>
      <c r="E12" s="6">
        <v>26073</v>
      </c>
      <c r="F12" s="7">
        <v>73090</v>
      </c>
      <c r="G12" s="45">
        <f t="shared" si="1"/>
        <v>180.3283089786369</v>
      </c>
      <c r="H12" s="8">
        <v>179052</v>
      </c>
      <c r="I12" s="7">
        <v>133712</v>
      </c>
      <c r="J12" s="57">
        <f t="shared" si="2"/>
        <v>-25.322252753390078</v>
      </c>
      <c r="K12" s="8">
        <f t="shared" si="3"/>
        <v>205125</v>
      </c>
      <c r="L12" s="7">
        <f t="shared" si="4"/>
        <v>206802</v>
      </c>
      <c r="M12" s="52">
        <f t="shared" si="5"/>
        <v>0.81755027422303472</v>
      </c>
    </row>
    <row r="13" spans="1:13" x14ac:dyDescent="0.2">
      <c r="A13" s="10" t="s">
        <v>11</v>
      </c>
      <c r="B13" s="6">
        <v>19798</v>
      </c>
      <c r="C13" s="7">
        <v>30213</v>
      </c>
      <c r="D13" s="45">
        <f t="shared" si="0"/>
        <v>52.606323871098091</v>
      </c>
      <c r="E13" s="6">
        <v>15493</v>
      </c>
      <c r="F13" s="7">
        <v>28013</v>
      </c>
      <c r="G13" s="45">
        <f t="shared" si="1"/>
        <v>80.810688698121737</v>
      </c>
      <c r="H13" s="8">
        <v>3527</v>
      </c>
      <c r="I13" s="7">
        <v>1606</v>
      </c>
      <c r="J13" s="57">
        <f t="shared" si="2"/>
        <v>-54.465551460164441</v>
      </c>
      <c r="K13" s="8">
        <f t="shared" si="3"/>
        <v>19020</v>
      </c>
      <c r="L13" s="7">
        <f t="shared" si="4"/>
        <v>29619</v>
      </c>
      <c r="M13" s="52">
        <f t="shared" si="5"/>
        <v>55.725552050473183</v>
      </c>
    </row>
    <row r="14" spans="1:13" x14ac:dyDescent="0.2">
      <c r="A14" s="10" t="s">
        <v>12</v>
      </c>
      <c r="B14" s="6">
        <v>838</v>
      </c>
      <c r="C14" s="7">
        <v>4981</v>
      </c>
      <c r="D14" s="45">
        <f t="shared" si="0"/>
        <v>494.39140811455849</v>
      </c>
      <c r="E14" s="6">
        <v>1009</v>
      </c>
      <c r="F14" s="7">
        <v>5381</v>
      </c>
      <c r="G14" s="45">
        <f t="shared" si="1"/>
        <v>433.30029732408326</v>
      </c>
      <c r="H14" s="8">
        <v>0</v>
      </c>
      <c r="I14" s="7">
        <v>0</v>
      </c>
      <c r="J14" s="57" t="s">
        <v>320</v>
      </c>
      <c r="K14" s="8">
        <f t="shared" si="3"/>
        <v>1009</v>
      </c>
      <c r="L14" s="7">
        <f t="shared" si="4"/>
        <v>5381</v>
      </c>
      <c r="M14" s="52" t="s">
        <v>320</v>
      </c>
    </row>
    <row r="15" spans="1:13" x14ac:dyDescent="0.2">
      <c r="A15" s="10" t="s">
        <v>13</v>
      </c>
      <c r="B15" s="6">
        <v>80</v>
      </c>
      <c r="C15" s="7">
        <v>1122</v>
      </c>
      <c r="D15" s="45">
        <f t="shared" si="0"/>
        <v>1302.5</v>
      </c>
      <c r="E15" s="6">
        <v>79</v>
      </c>
      <c r="F15" s="7">
        <v>1133</v>
      </c>
      <c r="G15" s="45">
        <f t="shared" si="1"/>
        <v>1334.1772151898733</v>
      </c>
      <c r="H15" s="8">
        <v>0</v>
      </c>
      <c r="I15" s="7">
        <v>0</v>
      </c>
      <c r="J15" s="57" t="s">
        <v>320</v>
      </c>
      <c r="K15" s="8">
        <f t="shared" si="3"/>
        <v>79</v>
      </c>
      <c r="L15" s="7">
        <f t="shared" si="4"/>
        <v>1133</v>
      </c>
      <c r="M15" s="52" t="s">
        <v>320</v>
      </c>
    </row>
    <row r="16" spans="1:13" x14ac:dyDescent="0.2">
      <c r="A16" s="53" t="s">
        <v>14</v>
      </c>
      <c r="B16" s="54">
        <v>225447</v>
      </c>
      <c r="C16" s="55">
        <v>239893</v>
      </c>
      <c r="D16" s="46">
        <f t="shared" si="0"/>
        <v>6.4077144517336659</v>
      </c>
      <c r="E16" s="54">
        <v>42654</v>
      </c>
      <c r="F16" s="55">
        <v>107617</v>
      </c>
      <c r="G16" s="46">
        <f t="shared" si="1"/>
        <v>152.30224597927511</v>
      </c>
      <c r="H16" s="42">
        <v>182579</v>
      </c>
      <c r="I16" s="55">
        <v>135318</v>
      </c>
      <c r="J16" s="58">
        <f t="shared" si="2"/>
        <v>-25.885233241500938</v>
      </c>
      <c r="K16" s="42">
        <f t="shared" si="3"/>
        <v>225233</v>
      </c>
      <c r="L16" s="55">
        <f t="shared" si="4"/>
        <v>242935</v>
      </c>
      <c r="M16" s="56">
        <f t="shared" si="5"/>
        <v>7.8594166929357598</v>
      </c>
    </row>
    <row r="17" spans="1:13" x14ac:dyDescent="0.2">
      <c r="A17" s="9" t="s">
        <v>313</v>
      </c>
      <c r="B17" s="6"/>
      <c r="C17" s="7"/>
      <c r="D17" s="45"/>
      <c r="E17" s="6"/>
      <c r="F17" s="7"/>
      <c r="G17" s="45"/>
      <c r="H17" s="8"/>
      <c r="I17" s="7"/>
      <c r="J17" s="57"/>
      <c r="K17" s="8"/>
      <c r="L17" s="7"/>
      <c r="M17" s="52"/>
    </row>
    <row r="18" spans="1:13" x14ac:dyDescent="0.2">
      <c r="A18" s="10" t="s">
        <v>15</v>
      </c>
      <c r="B18" s="6">
        <v>1136126</v>
      </c>
      <c r="C18" s="7">
        <v>1828690</v>
      </c>
      <c r="D18" s="45">
        <f t="shared" si="0"/>
        <v>60.958379616345368</v>
      </c>
      <c r="E18" s="6">
        <v>977986</v>
      </c>
      <c r="F18" s="7">
        <v>1687062</v>
      </c>
      <c r="G18" s="45">
        <f t="shared" si="1"/>
        <v>72.50369637193171</v>
      </c>
      <c r="H18" s="8">
        <v>123896</v>
      </c>
      <c r="I18" s="7">
        <v>147266</v>
      </c>
      <c r="J18" s="57">
        <f t="shared" si="2"/>
        <v>18.862594434041455</v>
      </c>
      <c r="K18" s="8">
        <f t="shared" si="3"/>
        <v>1101882</v>
      </c>
      <c r="L18" s="7">
        <f t="shared" si="4"/>
        <v>1834328</v>
      </c>
      <c r="M18" s="52">
        <f t="shared" si="5"/>
        <v>66.472271985566508</v>
      </c>
    </row>
    <row r="19" spans="1:13" x14ac:dyDescent="0.2">
      <c r="A19" s="10" t="s">
        <v>16</v>
      </c>
      <c r="B19" s="6">
        <v>3946757</v>
      </c>
      <c r="C19" s="7">
        <v>4634028</v>
      </c>
      <c r="D19" s="45">
        <f t="shared" si="0"/>
        <v>17.41356257808626</v>
      </c>
      <c r="E19" s="6">
        <v>2577474</v>
      </c>
      <c r="F19" s="7">
        <v>3275256</v>
      </c>
      <c r="G19" s="45">
        <f t="shared" si="1"/>
        <v>27.072319643185537</v>
      </c>
      <c r="H19" s="8">
        <v>1385183</v>
      </c>
      <c r="I19" s="7">
        <v>1357782</v>
      </c>
      <c r="J19" s="57">
        <f t="shared" si="2"/>
        <v>-1.9781501794347751</v>
      </c>
      <c r="K19" s="8">
        <f t="shared" si="3"/>
        <v>3962657</v>
      </c>
      <c r="L19" s="7">
        <f t="shared" si="4"/>
        <v>4633038</v>
      </c>
      <c r="M19" s="52">
        <f t="shared" si="5"/>
        <v>16.917462197712293</v>
      </c>
    </row>
    <row r="20" spans="1:13" x14ac:dyDescent="0.2">
      <c r="A20" s="10" t="s">
        <v>17</v>
      </c>
      <c r="B20" s="6">
        <v>116738</v>
      </c>
      <c r="C20" s="7">
        <v>142383</v>
      </c>
      <c r="D20" s="45">
        <f t="shared" si="0"/>
        <v>21.967996710582671</v>
      </c>
      <c r="E20" s="6">
        <v>118288</v>
      </c>
      <c r="F20" s="7">
        <v>143518</v>
      </c>
      <c r="G20" s="45">
        <f t="shared" si="1"/>
        <v>21.329297984580009</v>
      </c>
      <c r="H20" s="8">
        <v>5294</v>
      </c>
      <c r="I20" s="7">
        <v>1044</v>
      </c>
      <c r="J20" s="57">
        <f t="shared" si="2"/>
        <v>-80.279561768039287</v>
      </c>
      <c r="K20" s="8">
        <f t="shared" si="3"/>
        <v>123582</v>
      </c>
      <c r="L20" s="7">
        <f t="shared" si="4"/>
        <v>144562</v>
      </c>
      <c r="M20" s="52">
        <f t="shared" si="5"/>
        <v>16.976582350180447</v>
      </c>
    </row>
    <row r="21" spans="1:13" x14ac:dyDescent="0.2">
      <c r="A21" s="53" t="s">
        <v>18</v>
      </c>
      <c r="B21" s="54">
        <v>5199621</v>
      </c>
      <c r="C21" s="55">
        <v>6605101</v>
      </c>
      <c r="D21" s="46">
        <f t="shared" si="0"/>
        <v>27.030431641075381</v>
      </c>
      <c r="E21" s="54">
        <v>3673748</v>
      </c>
      <c r="F21" s="55">
        <v>5105836</v>
      </c>
      <c r="G21" s="46">
        <f t="shared" si="1"/>
        <v>38.98166123533786</v>
      </c>
      <c r="H21" s="42">
        <v>1514373</v>
      </c>
      <c r="I21" s="55">
        <v>1506092</v>
      </c>
      <c r="J21" s="58">
        <f t="shared" si="2"/>
        <v>-0.54682697063405117</v>
      </c>
      <c r="K21" s="42">
        <f t="shared" si="3"/>
        <v>5188121</v>
      </c>
      <c r="L21" s="55">
        <f t="shared" si="4"/>
        <v>6611928</v>
      </c>
      <c r="M21" s="56">
        <f t="shared" si="5"/>
        <v>27.44359663161287</v>
      </c>
    </row>
    <row r="22" spans="1:13" x14ac:dyDescent="0.2">
      <c r="A22" s="10" t="s">
        <v>19</v>
      </c>
      <c r="B22" s="6">
        <v>2050</v>
      </c>
      <c r="C22" s="7">
        <v>687</v>
      </c>
      <c r="D22" s="45">
        <f t="shared" si="0"/>
        <v>-66.487804878048777</v>
      </c>
      <c r="E22" s="6">
        <v>2</v>
      </c>
      <c r="F22" s="7">
        <v>154</v>
      </c>
      <c r="G22" s="45">
        <f t="shared" si="1"/>
        <v>7600</v>
      </c>
      <c r="H22" s="8">
        <v>2051</v>
      </c>
      <c r="I22" s="7">
        <v>540</v>
      </c>
      <c r="J22" s="57">
        <f t="shared" si="2"/>
        <v>-73.671379814724531</v>
      </c>
      <c r="K22" s="8">
        <f t="shared" si="3"/>
        <v>2053</v>
      </c>
      <c r="L22" s="7">
        <f t="shared" si="4"/>
        <v>694</v>
      </c>
      <c r="M22" s="52">
        <f t="shared" si="5"/>
        <v>-66.195811008280572</v>
      </c>
    </row>
    <row r="23" spans="1:13" x14ac:dyDescent="0.2">
      <c r="A23" s="53" t="s">
        <v>310</v>
      </c>
      <c r="B23" s="54">
        <v>6561146</v>
      </c>
      <c r="C23" s="55">
        <v>8267268</v>
      </c>
      <c r="D23" s="46">
        <f t="shared" si="0"/>
        <v>26.003414647380197</v>
      </c>
      <c r="E23" s="54">
        <v>4627118</v>
      </c>
      <c r="F23" s="55">
        <v>6417903</v>
      </c>
      <c r="G23" s="46">
        <f t="shared" si="1"/>
        <v>38.701952273531823</v>
      </c>
      <c r="H23" s="42">
        <v>1878405</v>
      </c>
      <c r="I23" s="55">
        <v>1856286</v>
      </c>
      <c r="J23" s="58">
        <f t="shared" si="2"/>
        <v>-1.1775415844825796</v>
      </c>
      <c r="K23" s="42">
        <f t="shared" si="3"/>
        <v>6505523</v>
      </c>
      <c r="L23" s="55">
        <f t="shared" si="4"/>
        <v>8274189</v>
      </c>
      <c r="M23" s="56">
        <f t="shared" si="5"/>
        <v>27.187145445493005</v>
      </c>
    </row>
    <row r="25" spans="1:13" x14ac:dyDescent="0.2">
      <c r="A25" s="11" t="s">
        <v>323</v>
      </c>
    </row>
    <row r="26" spans="1:13" x14ac:dyDescent="0.2">
      <c r="A26" s="66" t="s">
        <v>338</v>
      </c>
    </row>
  </sheetData>
  <mergeCells count="11">
    <mergeCell ref="K3:L3"/>
    <mergeCell ref="K4:L4"/>
    <mergeCell ref="A1:M1"/>
    <mergeCell ref="A2:M2"/>
    <mergeCell ref="A4:A5"/>
    <mergeCell ref="B4:C4"/>
    <mergeCell ref="E4:F4"/>
    <mergeCell ref="H4:I4"/>
    <mergeCell ref="B3:C3"/>
    <mergeCell ref="E3:F3"/>
    <mergeCell ref="H3:I3"/>
  </mergeCells>
  <printOptions gridLines="1"/>
  <pageMargins left="0.25" right="0.25" top="0.75" bottom="0.75" header="0.3" footer="0.3"/>
  <pageSetup orientation="landscape" r:id="rId1"/>
  <headerFooter>
    <oddFooter>&amp;L© Society of Indian Automobile Manufacturers (SIAM)&amp;RPage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9"/>
  <sheetViews>
    <sheetView zoomScaleNormal="100" zoomScaleSheetLayoutView="100" workbookViewId="0">
      <pane xSplit="1" ySplit="5" topLeftCell="B6" activePane="bottomRight" state="frozen"/>
      <selection pane="topRight" activeCell="B1" sqref="B1"/>
      <selection pane="bottomLeft" activeCell="A8" sqref="A8"/>
      <selection pane="bottomRight" activeCell="B6" sqref="B6"/>
    </sheetView>
  </sheetViews>
  <sheetFormatPr defaultRowHeight="12.75" x14ac:dyDescent="0.2"/>
  <cols>
    <col min="1" max="1" width="48.42578125" style="20" customWidth="1"/>
    <col min="2" max="16" width="10.7109375" style="20" customWidth="1"/>
    <col min="17" max="17" width="13.42578125" style="20" customWidth="1"/>
    <col min="18" max="20" width="10.28515625" style="20" bestFit="1" customWidth="1"/>
    <col min="21" max="21" width="10.7109375" style="20" customWidth="1"/>
    <col min="22" max="259" width="9.140625" style="20"/>
    <col min="260" max="260" width="69.85546875" style="20" customWidth="1"/>
    <col min="261" max="263" width="11.28515625" style="20" customWidth="1"/>
    <col min="264" max="264" width="11.140625" style="20" customWidth="1"/>
    <col min="265" max="269" width="11.28515625" style="20" customWidth="1"/>
    <col min="270" max="270" width="11.140625" style="20" customWidth="1"/>
    <col min="271" max="272" width="11.28515625" style="20" customWidth="1"/>
    <col min="273" max="273" width="13.42578125" style="20" customWidth="1"/>
    <col min="274" max="515" width="9.140625" style="20"/>
    <col min="516" max="516" width="69.85546875" style="20" customWidth="1"/>
    <col min="517" max="519" width="11.28515625" style="20" customWidth="1"/>
    <col min="520" max="520" width="11.140625" style="20" customWidth="1"/>
    <col min="521" max="525" width="11.28515625" style="20" customWidth="1"/>
    <col min="526" max="526" width="11.140625" style="20" customWidth="1"/>
    <col min="527" max="528" width="11.28515625" style="20" customWidth="1"/>
    <col min="529" max="529" width="13.42578125" style="20" customWidth="1"/>
    <col min="530" max="771" width="9.140625" style="20"/>
    <col min="772" max="772" width="69.85546875" style="20" customWidth="1"/>
    <col min="773" max="775" width="11.28515625" style="20" customWidth="1"/>
    <col min="776" max="776" width="11.140625" style="20" customWidth="1"/>
    <col min="777" max="781" width="11.28515625" style="20" customWidth="1"/>
    <col min="782" max="782" width="11.140625" style="20" customWidth="1"/>
    <col min="783" max="784" width="11.28515625" style="20" customWidth="1"/>
    <col min="785" max="785" width="13.42578125" style="20" customWidth="1"/>
    <col min="786" max="1027" width="9.140625" style="20"/>
    <col min="1028" max="1028" width="69.85546875" style="20" customWidth="1"/>
    <col min="1029" max="1031" width="11.28515625" style="20" customWidth="1"/>
    <col min="1032" max="1032" width="11.140625" style="20" customWidth="1"/>
    <col min="1033" max="1037" width="11.28515625" style="20" customWidth="1"/>
    <col min="1038" max="1038" width="11.140625" style="20" customWidth="1"/>
    <col min="1039" max="1040" width="11.28515625" style="20" customWidth="1"/>
    <col min="1041" max="1041" width="13.42578125" style="20" customWidth="1"/>
    <col min="1042" max="1283" width="9.140625" style="20"/>
    <col min="1284" max="1284" width="69.85546875" style="20" customWidth="1"/>
    <col min="1285" max="1287" width="11.28515625" style="20" customWidth="1"/>
    <col min="1288" max="1288" width="11.140625" style="20" customWidth="1"/>
    <col min="1289" max="1293" width="11.28515625" style="20" customWidth="1"/>
    <col min="1294" max="1294" width="11.140625" style="20" customWidth="1"/>
    <col min="1295" max="1296" width="11.28515625" style="20" customWidth="1"/>
    <col min="1297" max="1297" width="13.42578125" style="20" customWidth="1"/>
    <col min="1298" max="1539" width="9.140625" style="20"/>
    <col min="1540" max="1540" width="69.85546875" style="20" customWidth="1"/>
    <col min="1541" max="1543" width="11.28515625" style="20" customWidth="1"/>
    <col min="1544" max="1544" width="11.140625" style="20" customWidth="1"/>
    <col min="1545" max="1549" width="11.28515625" style="20" customWidth="1"/>
    <col min="1550" max="1550" width="11.140625" style="20" customWidth="1"/>
    <col min="1551" max="1552" width="11.28515625" style="20" customWidth="1"/>
    <col min="1553" max="1553" width="13.42578125" style="20" customWidth="1"/>
    <col min="1554" max="1795" width="9.140625" style="20"/>
    <col min="1796" max="1796" width="69.85546875" style="20" customWidth="1"/>
    <col min="1797" max="1799" width="11.28515625" style="20" customWidth="1"/>
    <col min="1800" max="1800" width="11.140625" style="20" customWidth="1"/>
    <col min="1801" max="1805" width="11.28515625" style="20" customWidth="1"/>
    <col min="1806" max="1806" width="11.140625" style="20" customWidth="1"/>
    <col min="1807" max="1808" width="11.28515625" style="20" customWidth="1"/>
    <col min="1809" max="1809" width="13.42578125" style="20" customWidth="1"/>
    <col min="1810" max="2051" width="9.140625" style="20"/>
    <col min="2052" max="2052" width="69.85546875" style="20" customWidth="1"/>
    <col min="2053" max="2055" width="11.28515625" style="20" customWidth="1"/>
    <col min="2056" max="2056" width="11.140625" style="20" customWidth="1"/>
    <col min="2057" max="2061" width="11.28515625" style="20" customWidth="1"/>
    <col min="2062" max="2062" width="11.140625" style="20" customWidth="1"/>
    <col min="2063" max="2064" width="11.28515625" style="20" customWidth="1"/>
    <col min="2065" max="2065" width="13.42578125" style="20" customWidth="1"/>
    <col min="2066" max="2307" width="9.140625" style="20"/>
    <col min="2308" max="2308" width="69.85546875" style="20" customWidth="1"/>
    <col min="2309" max="2311" width="11.28515625" style="20" customWidth="1"/>
    <col min="2312" max="2312" width="11.140625" style="20" customWidth="1"/>
    <col min="2313" max="2317" width="11.28515625" style="20" customWidth="1"/>
    <col min="2318" max="2318" width="11.140625" style="20" customWidth="1"/>
    <col min="2319" max="2320" width="11.28515625" style="20" customWidth="1"/>
    <col min="2321" max="2321" width="13.42578125" style="20" customWidth="1"/>
    <col min="2322" max="2563" width="9.140625" style="20"/>
    <col min="2564" max="2564" width="69.85546875" style="20" customWidth="1"/>
    <col min="2565" max="2567" width="11.28515625" style="20" customWidth="1"/>
    <col min="2568" max="2568" width="11.140625" style="20" customWidth="1"/>
    <col min="2569" max="2573" width="11.28515625" style="20" customWidth="1"/>
    <col min="2574" max="2574" width="11.140625" style="20" customWidth="1"/>
    <col min="2575" max="2576" width="11.28515625" style="20" customWidth="1"/>
    <col min="2577" max="2577" width="13.42578125" style="20" customWidth="1"/>
    <col min="2578" max="2819" width="9.140625" style="20"/>
    <col min="2820" max="2820" width="69.85546875" style="20" customWidth="1"/>
    <col min="2821" max="2823" width="11.28515625" style="20" customWidth="1"/>
    <col min="2824" max="2824" width="11.140625" style="20" customWidth="1"/>
    <col min="2825" max="2829" width="11.28515625" style="20" customWidth="1"/>
    <col min="2830" max="2830" width="11.140625" style="20" customWidth="1"/>
    <col min="2831" max="2832" width="11.28515625" style="20" customWidth="1"/>
    <col min="2833" max="2833" width="13.42578125" style="20" customWidth="1"/>
    <col min="2834" max="3075" width="9.140625" style="20"/>
    <col min="3076" max="3076" width="69.85546875" style="20" customWidth="1"/>
    <col min="3077" max="3079" width="11.28515625" style="20" customWidth="1"/>
    <col min="3080" max="3080" width="11.140625" style="20" customWidth="1"/>
    <col min="3081" max="3085" width="11.28515625" style="20" customWidth="1"/>
    <col min="3086" max="3086" width="11.140625" style="20" customWidth="1"/>
    <col min="3087" max="3088" width="11.28515625" style="20" customWidth="1"/>
    <col min="3089" max="3089" width="13.42578125" style="20" customWidth="1"/>
    <col min="3090" max="3331" width="9.140625" style="20"/>
    <col min="3332" max="3332" width="69.85546875" style="20" customWidth="1"/>
    <col min="3333" max="3335" width="11.28515625" style="20" customWidth="1"/>
    <col min="3336" max="3336" width="11.140625" style="20" customWidth="1"/>
    <col min="3337" max="3341" width="11.28515625" style="20" customWidth="1"/>
    <col min="3342" max="3342" width="11.140625" style="20" customWidth="1"/>
    <col min="3343" max="3344" width="11.28515625" style="20" customWidth="1"/>
    <col min="3345" max="3345" width="13.42578125" style="20" customWidth="1"/>
    <col min="3346" max="3587" width="9.140625" style="20"/>
    <col min="3588" max="3588" width="69.85546875" style="20" customWidth="1"/>
    <col min="3589" max="3591" width="11.28515625" style="20" customWidth="1"/>
    <col min="3592" max="3592" width="11.140625" style="20" customWidth="1"/>
    <col min="3593" max="3597" width="11.28515625" style="20" customWidth="1"/>
    <col min="3598" max="3598" width="11.140625" style="20" customWidth="1"/>
    <col min="3599" max="3600" width="11.28515625" style="20" customWidth="1"/>
    <col min="3601" max="3601" width="13.42578125" style="20" customWidth="1"/>
    <col min="3602" max="3843" width="9.140625" style="20"/>
    <col min="3844" max="3844" width="69.85546875" style="20" customWidth="1"/>
    <col min="3845" max="3847" width="11.28515625" style="20" customWidth="1"/>
    <col min="3848" max="3848" width="11.140625" style="20" customWidth="1"/>
    <col min="3849" max="3853" width="11.28515625" style="20" customWidth="1"/>
    <col min="3854" max="3854" width="11.140625" style="20" customWidth="1"/>
    <col min="3855" max="3856" width="11.28515625" style="20" customWidth="1"/>
    <col min="3857" max="3857" width="13.42578125" style="20" customWidth="1"/>
    <col min="3858" max="4099" width="9.140625" style="20"/>
    <col min="4100" max="4100" width="69.85546875" style="20" customWidth="1"/>
    <col min="4101" max="4103" width="11.28515625" style="20" customWidth="1"/>
    <col min="4104" max="4104" width="11.140625" style="20" customWidth="1"/>
    <col min="4105" max="4109" width="11.28515625" style="20" customWidth="1"/>
    <col min="4110" max="4110" width="11.140625" style="20" customWidth="1"/>
    <col min="4111" max="4112" width="11.28515625" style="20" customWidth="1"/>
    <col min="4113" max="4113" width="13.42578125" style="20" customWidth="1"/>
    <col min="4114" max="4355" width="9.140625" style="20"/>
    <col min="4356" max="4356" width="69.85546875" style="20" customWidth="1"/>
    <col min="4357" max="4359" width="11.28515625" style="20" customWidth="1"/>
    <col min="4360" max="4360" width="11.140625" style="20" customWidth="1"/>
    <col min="4361" max="4365" width="11.28515625" style="20" customWidth="1"/>
    <col min="4366" max="4366" width="11.140625" style="20" customWidth="1"/>
    <col min="4367" max="4368" width="11.28515625" style="20" customWidth="1"/>
    <col min="4369" max="4369" width="13.42578125" style="20" customWidth="1"/>
    <col min="4370" max="4611" width="9.140625" style="20"/>
    <col min="4612" max="4612" width="69.85546875" style="20" customWidth="1"/>
    <col min="4613" max="4615" width="11.28515625" style="20" customWidth="1"/>
    <col min="4616" max="4616" width="11.140625" style="20" customWidth="1"/>
    <col min="4617" max="4621" width="11.28515625" style="20" customWidth="1"/>
    <col min="4622" max="4622" width="11.140625" style="20" customWidth="1"/>
    <col min="4623" max="4624" width="11.28515625" style="20" customWidth="1"/>
    <col min="4625" max="4625" width="13.42578125" style="20" customWidth="1"/>
    <col min="4626" max="4867" width="9.140625" style="20"/>
    <col min="4868" max="4868" width="69.85546875" style="20" customWidth="1"/>
    <col min="4869" max="4871" width="11.28515625" style="20" customWidth="1"/>
    <col min="4872" max="4872" width="11.140625" style="20" customWidth="1"/>
    <col min="4873" max="4877" width="11.28515625" style="20" customWidth="1"/>
    <col min="4878" max="4878" width="11.140625" style="20" customWidth="1"/>
    <col min="4879" max="4880" width="11.28515625" style="20" customWidth="1"/>
    <col min="4881" max="4881" width="13.42578125" style="20" customWidth="1"/>
    <col min="4882" max="5123" width="9.140625" style="20"/>
    <col min="5124" max="5124" width="69.85546875" style="20" customWidth="1"/>
    <col min="5125" max="5127" width="11.28515625" style="20" customWidth="1"/>
    <col min="5128" max="5128" width="11.140625" style="20" customWidth="1"/>
    <col min="5129" max="5133" width="11.28515625" style="20" customWidth="1"/>
    <col min="5134" max="5134" width="11.140625" style="20" customWidth="1"/>
    <col min="5135" max="5136" width="11.28515625" style="20" customWidth="1"/>
    <col min="5137" max="5137" width="13.42578125" style="20" customWidth="1"/>
    <col min="5138" max="5379" width="9.140625" style="20"/>
    <col min="5380" max="5380" width="69.85546875" style="20" customWidth="1"/>
    <col min="5381" max="5383" width="11.28515625" style="20" customWidth="1"/>
    <col min="5384" max="5384" width="11.140625" style="20" customWidth="1"/>
    <col min="5385" max="5389" width="11.28515625" style="20" customWidth="1"/>
    <col min="5390" max="5390" width="11.140625" style="20" customWidth="1"/>
    <col min="5391" max="5392" width="11.28515625" style="20" customWidth="1"/>
    <col min="5393" max="5393" width="13.42578125" style="20" customWidth="1"/>
    <col min="5394" max="5635" width="9.140625" style="20"/>
    <col min="5636" max="5636" width="69.85546875" style="20" customWidth="1"/>
    <col min="5637" max="5639" width="11.28515625" style="20" customWidth="1"/>
    <col min="5640" max="5640" width="11.140625" style="20" customWidth="1"/>
    <col min="5641" max="5645" width="11.28515625" style="20" customWidth="1"/>
    <col min="5646" max="5646" width="11.140625" style="20" customWidth="1"/>
    <col min="5647" max="5648" width="11.28515625" style="20" customWidth="1"/>
    <col min="5649" max="5649" width="13.42578125" style="20" customWidth="1"/>
    <col min="5650" max="5891" width="9.140625" style="20"/>
    <col min="5892" max="5892" width="69.85546875" style="20" customWidth="1"/>
    <col min="5893" max="5895" width="11.28515625" style="20" customWidth="1"/>
    <col min="5896" max="5896" width="11.140625" style="20" customWidth="1"/>
    <col min="5897" max="5901" width="11.28515625" style="20" customWidth="1"/>
    <col min="5902" max="5902" width="11.140625" style="20" customWidth="1"/>
    <col min="5903" max="5904" width="11.28515625" style="20" customWidth="1"/>
    <col min="5905" max="5905" width="13.42578125" style="20" customWidth="1"/>
    <col min="5906" max="6147" width="9.140625" style="20"/>
    <col min="6148" max="6148" width="69.85546875" style="20" customWidth="1"/>
    <col min="6149" max="6151" width="11.28515625" style="20" customWidth="1"/>
    <col min="6152" max="6152" width="11.140625" style="20" customWidth="1"/>
    <col min="6153" max="6157" width="11.28515625" style="20" customWidth="1"/>
    <col min="6158" max="6158" width="11.140625" style="20" customWidth="1"/>
    <col min="6159" max="6160" width="11.28515625" style="20" customWidth="1"/>
    <col min="6161" max="6161" width="13.42578125" style="20" customWidth="1"/>
    <col min="6162" max="6403" width="9.140625" style="20"/>
    <col min="6404" max="6404" width="69.85546875" style="20" customWidth="1"/>
    <col min="6405" max="6407" width="11.28515625" style="20" customWidth="1"/>
    <col min="6408" max="6408" width="11.140625" style="20" customWidth="1"/>
    <col min="6409" max="6413" width="11.28515625" style="20" customWidth="1"/>
    <col min="6414" max="6414" width="11.140625" style="20" customWidth="1"/>
    <col min="6415" max="6416" width="11.28515625" style="20" customWidth="1"/>
    <col min="6417" max="6417" width="13.42578125" style="20" customWidth="1"/>
    <col min="6418" max="6659" width="9.140625" style="20"/>
    <col min="6660" max="6660" width="69.85546875" style="20" customWidth="1"/>
    <col min="6661" max="6663" width="11.28515625" style="20" customWidth="1"/>
    <col min="6664" max="6664" width="11.140625" style="20" customWidth="1"/>
    <col min="6665" max="6669" width="11.28515625" style="20" customWidth="1"/>
    <col min="6670" max="6670" width="11.140625" style="20" customWidth="1"/>
    <col min="6671" max="6672" width="11.28515625" style="20" customWidth="1"/>
    <col min="6673" max="6673" width="13.42578125" style="20" customWidth="1"/>
    <col min="6674" max="6915" width="9.140625" style="20"/>
    <col min="6916" max="6916" width="69.85546875" style="20" customWidth="1"/>
    <col min="6917" max="6919" width="11.28515625" style="20" customWidth="1"/>
    <col min="6920" max="6920" width="11.140625" style="20" customWidth="1"/>
    <col min="6921" max="6925" width="11.28515625" style="20" customWidth="1"/>
    <col min="6926" max="6926" width="11.140625" style="20" customWidth="1"/>
    <col min="6927" max="6928" width="11.28515625" style="20" customWidth="1"/>
    <col min="6929" max="6929" width="13.42578125" style="20" customWidth="1"/>
    <col min="6930" max="7171" width="9.140625" style="20"/>
    <col min="7172" max="7172" width="69.85546875" style="20" customWidth="1"/>
    <col min="7173" max="7175" width="11.28515625" style="20" customWidth="1"/>
    <col min="7176" max="7176" width="11.140625" style="20" customWidth="1"/>
    <col min="7177" max="7181" width="11.28515625" style="20" customWidth="1"/>
    <col min="7182" max="7182" width="11.140625" style="20" customWidth="1"/>
    <col min="7183" max="7184" width="11.28515625" style="20" customWidth="1"/>
    <col min="7185" max="7185" width="13.42578125" style="20" customWidth="1"/>
    <col min="7186" max="7427" width="9.140625" style="20"/>
    <col min="7428" max="7428" width="69.85546875" style="20" customWidth="1"/>
    <col min="7429" max="7431" width="11.28515625" style="20" customWidth="1"/>
    <col min="7432" max="7432" width="11.140625" style="20" customWidth="1"/>
    <col min="7433" max="7437" width="11.28515625" style="20" customWidth="1"/>
    <col min="7438" max="7438" width="11.140625" style="20" customWidth="1"/>
    <col min="7439" max="7440" width="11.28515625" style="20" customWidth="1"/>
    <col min="7441" max="7441" width="13.42578125" style="20" customWidth="1"/>
    <col min="7442" max="7683" width="9.140625" style="20"/>
    <col min="7684" max="7684" width="69.85546875" style="20" customWidth="1"/>
    <col min="7685" max="7687" width="11.28515625" style="20" customWidth="1"/>
    <col min="7688" max="7688" width="11.140625" style="20" customWidth="1"/>
    <col min="7689" max="7693" width="11.28515625" style="20" customWidth="1"/>
    <col min="7694" max="7694" width="11.140625" style="20" customWidth="1"/>
    <col min="7695" max="7696" width="11.28515625" style="20" customWidth="1"/>
    <col min="7697" max="7697" width="13.42578125" style="20" customWidth="1"/>
    <col min="7698" max="7939" width="9.140625" style="20"/>
    <col min="7940" max="7940" width="69.85546875" style="20" customWidth="1"/>
    <col min="7941" max="7943" width="11.28515625" style="20" customWidth="1"/>
    <col min="7944" max="7944" width="11.140625" style="20" customWidth="1"/>
    <col min="7945" max="7949" width="11.28515625" style="20" customWidth="1"/>
    <col min="7950" max="7950" width="11.140625" style="20" customWidth="1"/>
    <col min="7951" max="7952" width="11.28515625" style="20" customWidth="1"/>
    <col min="7953" max="7953" width="13.42578125" style="20" customWidth="1"/>
    <col min="7954" max="8195" width="9.140625" style="20"/>
    <col min="8196" max="8196" width="69.85546875" style="20" customWidth="1"/>
    <col min="8197" max="8199" width="11.28515625" style="20" customWidth="1"/>
    <col min="8200" max="8200" width="11.140625" style="20" customWidth="1"/>
    <col min="8201" max="8205" width="11.28515625" style="20" customWidth="1"/>
    <col min="8206" max="8206" width="11.140625" style="20" customWidth="1"/>
    <col min="8207" max="8208" width="11.28515625" style="20" customWidth="1"/>
    <col min="8209" max="8209" width="13.42578125" style="20" customWidth="1"/>
    <col min="8210" max="8451" width="9.140625" style="20"/>
    <col min="8452" max="8452" width="69.85546875" style="20" customWidth="1"/>
    <col min="8453" max="8455" width="11.28515625" style="20" customWidth="1"/>
    <col min="8456" max="8456" width="11.140625" style="20" customWidth="1"/>
    <col min="8457" max="8461" width="11.28515625" style="20" customWidth="1"/>
    <col min="8462" max="8462" width="11.140625" style="20" customWidth="1"/>
    <col min="8463" max="8464" width="11.28515625" style="20" customWidth="1"/>
    <col min="8465" max="8465" width="13.42578125" style="20" customWidth="1"/>
    <col min="8466" max="8707" width="9.140625" style="20"/>
    <col min="8708" max="8708" width="69.85546875" style="20" customWidth="1"/>
    <col min="8709" max="8711" width="11.28515625" style="20" customWidth="1"/>
    <col min="8712" max="8712" width="11.140625" style="20" customWidth="1"/>
    <col min="8713" max="8717" width="11.28515625" style="20" customWidth="1"/>
    <col min="8718" max="8718" width="11.140625" style="20" customWidth="1"/>
    <col min="8719" max="8720" width="11.28515625" style="20" customWidth="1"/>
    <col min="8721" max="8721" width="13.42578125" style="20" customWidth="1"/>
    <col min="8722" max="8963" width="9.140625" style="20"/>
    <col min="8964" max="8964" width="69.85546875" style="20" customWidth="1"/>
    <col min="8965" max="8967" width="11.28515625" style="20" customWidth="1"/>
    <col min="8968" max="8968" width="11.140625" style="20" customWidth="1"/>
    <col min="8969" max="8973" width="11.28515625" style="20" customWidth="1"/>
    <col min="8974" max="8974" width="11.140625" style="20" customWidth="1"/>
    <col min="8975" max="8976" width="11.28515625" style="20" customWidth="1"/>
    <col min="8977" max="8977" width="13.42578125" style="20" customWidth="1"/>
    <col min="8978" max="9219" width="9.140625" style="20"/>
    <col min="9220" max="9220" width="69.85546875" style="20" customWidth="1"/>
    <col min="9221" max="9223" width="11.28515625" style="20" customWidth="1"/>
    <col min="9224" max="9224" width="11.140625" style="20" customWidth="1"/>
    <col min="9225" max="9229" width="11.28515625" style="20" customWidth="1"/>
    <col min="9230" max="9230" width="11.140625" style="20" customWidth="1"/>
    <col min="9231" max="9232" width="11.28515625" style="20" customWidth="1"/>
    <col min="9233" max="9233" width="13.42578125" style="20" customWidth="1"/>
    <col min="9234" max="9475" width="9.140625" style="20"/>
    <col min="9476" max="9476" width="69.85546875" style="20" customWidth="1"/>
    <col min="9477" max="9479" width="11.28515625" style="20" customWidth="1"/>
    <col min="9480" max="9480" width="11.140625" style="20" customWidth="1"/>
    <col min="9481" max="9485" width="11.28515625" style="20" customWidth="1"/>
    <col min="9486" max="9486" width="11.140625" style="20" customWidth="1"/>
    <col min="9487" max="9488" width="11.28515625" style="20" customWidth="1"/>
    <col min="9489" max="9489" width="13.42578125" style="20" customWidth="1"/>
    <col min="9490" max="9731" width="9.140625" style="20"/>
    <col min="9732" max="9732" width="69.85546875" style="20" customWidth="1"/>
    <col min="9733" max="9735" width="11.28515625" style="20" customWidth="1"/>
    <col min="9736" max="9736" width="11.140625" style="20" customWidth="1"/>
    <col min="9737" max="9741" width="11.28515625" style="20" customWidth="1"/>
    <col min="9742" max="9742" width="11.140625" style="20" customWidth="1"/>
    <col min="9743" max="9744" width="11.28515625" style="20" customWidth="1"/>
    <col min="9745" max="9745" width="13.42578125" style="20" customWidth="1"/>
    <col min="9746" max="9987" width="9.140625" style="20"/>
    <col min="9988" max="9988" width="69.85546875" style="20" customWidth="1"/>
    <col min="9989" max="9991" width="11.28515625" style="20" customWidth="1"/>
    <col min="9992" max="9992" width="11.140625" style="20" customWidth="1"/>
    <col min="9993" max="9997" width="11.28515625" style="20" customWidth="1"/>
    <col min="9998" max="9998" width="11.140625" style="20" customWidth="1"/>
    <col min="9999" max="10000" width="11.28515625" style="20" customWidth="1"/>
    <col min="10001" max="10001" width="13.42578125" style="20" customWidth="1"/>
    <col min="10002" max="10243" width="9.140625" style="20"/>
    <col min="10244" max="10244" width="69.85546875" style="20" customWidth="1"/>
    <col min="10245" max="10247" width="11.28515625" style="20" customWidth="1"/>
    <col min="10248" max="10248" width="11.140625" style="20" customWidth="1"/>
    <col min="10249" max="10253" width="11.28515625" style="20" customWidth="1"/>
    <col min="10254" max="10254" width="11.140625" style="20" customWidth="1"/>
    <col min="10255" max="10256" width="11.28515625" style="20" customWidth="1"/>
    <col min="10257" max="10257" width="13.42578125" style="20" customWidth="1"/>
    <col min="10258" max="10499" width="9.140625" style="20"/>
    <col min="10500" max="10500" width="69.85546875" style="20" customWidth="1"/>
    <col min="10501" max="10503" width="11.28515625" style="20" customWidth="1"/>
    <col min="10504" max="10504" width="11.140625" style="20" customWidth="1"/>
    <col min="10505" max="10509" width="11.28515625" style="20" customWidth="1"/>
    <col min="10510" max="10510" width="11.140625" style="20" customWidth="1"/>
    <col min="10511" max="10512" width="11.28515625" style="20" customWidth="1"/>
    <col min="10513" max="10513" width="13.42578125" style="20" customWidth="1"/>
    <col min="10514" max="10755" width="9.140625" style="20"/>
    <col min="10756" max="10756" width="69.85546875" style="20" customWidth="1"/>
    <col min="10757" max="10759" width="11.28515625" style="20" customWidth="1"/>
    <col min="10760" max="10760" width="11.140625" style="20" customWidth="1"/>
    <col min="10761" max="10765" width="11.28515625" style="20" customWidth="1"/>
    <col min="10766" max="10766" width="11.140625" style="20" customWidth="1"/>
    <col min="10767" max="10768" width="11.28515625" style="20" customWidth="1"/>
    <col min="10769" max="10769" width="13.42578125" style="20" customWidth="1"/>
    <col min="10770" max="11011" width="9.140625" style="20"/>
    <col min="11012" max="11012" width="69.85546875" style="20" customWidth="1"/>
    <col min="11013" max="11015" width="11.28515625" style="20" customWidth="1"/>
    <col min="11016" max="11016" width="11.140625" style="20" customWidth="1"/>
    <col min="11017" max="11021" width="11.28515625" style="20" customWidth="1"/>
    <col min="11022" max="11022" width="11.140625" style="20" customWidth="1"/>
    <col min="11023" max="11024" width="11.28515625" style="20" customWidth="1"/>
    <col min="11025" max="11025" width="13.42578125" style="20" customWidth="1"/>
    <col min="11026" max="11267" width="9.140625" style="20"/>
    <col min="11268" max="11268" width="69.85546875" style="20" customWidth="1"/>
    <col min="11269" max="11271" width="11.28515625" style="20" customWidth="1"/>
    <col min="11272" max="11272" width="11.140625" style="20" customWidth="1"/>
    <col min="11273" max="11277" width="11.28515625" style="20" customWidth="1"/>
    <col min="11278" max="11278" width="11.140625" style="20" customWidth="1"/>
    <col min="11279" max="11280" width="11.28515625" style="20" customWidth="1"/>
    <col min="11281" max="11281" width="13.42578125" style="20" customWidth="1"/>
    <col min="11282" max="11523" width="9.140625" style="20"/>
    <col min="11524" max="11524" width="69.85546875" style="20" customWidth="1"/>
    <col min="11525" max="11527" width="11.28515625" style="20" customWidth="1"/>
    <col min="11528" max="11528" width="11.140625" style="20" customWidth="1"/>
    <col min="11529" max="11533" width="11.28515625" style="20" customWidth="1"/>
    <col min="11534" max="11534" width="11.140625" style="20" customWidth="1"/>
    <col min="11535" max="11536" width="11.28515625" style="20" customWidth="1"/>
    <col min="11537" max="11537" width="13.42578125" style="20" customWidth="1"/>
    <col min="11538" max="11779" width="9.140625" style="20"/>
    <col min="11780" max="11780" width="69.85546875" style="20" customWidth="1"/>
    <col min="11781" max="11783" width="11.28515625" style="20" customWidth="1"/>
    <col min="11784" max="11784" width="11.140625" style="20" customWidth="1"/>
    <col min="11785" max="11789" width="11.28515625" style="20" customWidth="1"/>
    <col min="11790" max="11790" width="11.140625" style="20" customWidth="1"/>
    <col min="11791" max="11792" width="11.28515625" style="20" customWidth="1"/>
    <col min="11793" max="11793" width="13.42578125" style="20" customWidth="1"/>
    <col min="11794" max="12035" width="9.140625" style="20"/>
    <col min="12036" max="12036" width="69.85546875" style="20" customWidth="1"/>
    <col min="12037" max="12039" width="11.28515625" style="20" customWidth="1"/>
    <col min="12040" max="12040" width="11.140625" style="20" customWidth="1"/>
    <col min="12041" max="12045" width="11.28515625" style="20" customWidth="1"/>
    <col min="12046" max="12046" width="11.140625" style="20" customWidth="1"/>
    <col min="12047" max="12048" width="11.28515625" style="20" customWidth="1"/>
    <col min="12049" max="12049" width="13.42578125" style="20" customWidth="1"/>
    <col min="12050" max="12291" width="9.140625" style="20"/>
    <col min="12292" max="12292" width="69.85546875" style="20" customWidth="1"/>
    <col min="12293" max="12295" width="11.28515625" style="20" customWidth="1"/>
    <col min="12296" max="12296" width="11.140625" style="20" customWidth="1"/>
    <col min="12297" max="12301" width="11.28515625" style="20" customWidth="1"/>
    <col min="12302" max="12302" width="11.140625" style="20" customWidth="1"/>
    <col min="12303" max="12304" width="11.28515625" style="20" customWidth="1"/>
    <col min="12305" max="12305" width="13.42578125" style="20" customWidth="1"/>
    <col min="12306" max="12547" width="9.140625" style="20"/>
    <col min="12548" max="12548" width="69.85546875" style="20" customWidth="1"/>
    <col min="12549" max="12551" width="11.28515625" style="20" customWidth="1"/>
    <col min="12552" max="12552" width="11.140625" style="20" customWidth="1"/>
    <col min="12553" max="12557" width="11.28515625" style="20" customWidth="1"/>
    <col min="12558" max="12558" width="11.140625" style="20" customWidth="1"/>
    <col min="12559" max="12560" width="11.28515625" style="20" customWidth="1"/>
    <col min="12561" max="12561" width="13.42578125" style="20" customWidth="1"/>
    <col min="12562" max="12803" width="9.140625" style="20"/>
    <col min="12804" max="12804" width="69.85546875" style="20" customWidth="1"/>
    <col min="12805" max="12807" width="11.28515625" style="20" customWidth="1"/>
    <col min="12808" max="12808" width="11.140625" style="20" customWidth="1"/>
    <col min="12809" max="12813" width="11.28515625" style="20" customWidth="1"/>
    <col min="12814" max="12814" width="11.140625" style="20" customWidth="1"/>
    <col min="12815" max="12816" width="11.28515625" style="20" customWidth="1"/>
    <col min="12817" max="12817" width="13.42578125" style="20" customWidth="1"/>
    <col min="12818" max="13059" width="9.140625" style="20"/>
    <col min="13060" max="13060" width="69.85546875" style="20" customWidth="1"/>
    <col min="13061" max="13063" width="11.28515625" style="20" customWidth="1"/>
    <col min="13064" max="13064" width="11.140625" style="20" customWidth="1"/>
    <col min="13065" max="13069" width="11.28515625" style="20" customWidth="1"/>
    <col min="13070" max="13070" width="11.140625" style="20" customWidth="1"/>
    <col min="13071" max="13072" width="11.28515625" style="20" customWidth="1"/>
    <col min="13073" max="13073" width="13.42578125" style="20" customWidth="1"/>
    <col min="13074" max="13315" width="9.140625" style="20"/>
    <col min="13316" max="13316" width="69.85546875" style="20" customWidth="1"/>
    <col min="13317" max="13319" width="11.28515625" style="20" customWidth="1"/>
    <col min="13320" max="13320" width="11.140625" style="20" customWidth="1"/>
    <col min="13321" max="13325" width="11.28515625" style="20" customWidth="1"/>
    <col min="13326" max="13326" width="11.140625" style="20" customWidth="1"/>
    <col min="13327" max="13328" width="11.28515625" style="20" customWidth="1"/>
    <col min="13329" max="13329" width="13.42578125" style="20" customWidth="1"/>
    <col min="13330" max="13571" width="9.140625" style="20"/>
    <col min="13572" max="13572" width="69.85546875" style="20" customWidth="1"/>
    <col min="13573" max="13575" width="11.28515625" style="20" customWidth="1"/>
    <col min="13576" max="13576" width="11.140625" style="20" customWidth="1"/>
    <col min="13577" max="13581" width="11.28515625" style="20" customWidth="1"/>
    <col min="13582" max="13582" width="11.140625" style="20" customWidth="1"/>
    <col min="13583" max="13584" width="11.28515625" style="20" customWidth="1"/>
    <col min="13585" max="13585" width="13.42578125" style="20" customWidth="1"/>
    <col min="13586" max="13827" width="9.140625" style="20"/>
    <col min="13828" max="13828" width="69.85546875" style="20" customWidth="1"/>
    <col min="13829" max="13831" width="11.28515625" style="20" customWidth="1"/>
    <col min="13832" max="13832" width="11.140625" style="20" customWidth="1"/>
    <col min="13833" max="13837" width="11.28515625" style="20" customWidth="1"/>
    <col min="13838" max="13838" width="11.140625" style="20" customWidth="1"/>
    <col min="13839" max="13840" width="11.28515625" style="20" customWidth="1"/>
    <col min="13841" max="13841" width="13.42578125" style="20" customWidth="1"/>
    <col min="13842" max="14083" width="9.140625" style="20"/>
    <col min="14084" max="14084" width="69.85546875" style="20" customWidth="1"/>
    <col min="14085" max="14087" width="11.28515625" style="20" customWidth="1"/>
    <col min="14088" max="14088" width="11.140625" style="20" customWidth="1"/>
    <col min="14089" max="14093" width="11.28515625" style="20" customWidth="1"/>
    <col min="14094" max="14094" width="11.140625" style="20" customWidth="1"/>
    <col min="14095" max="14096" width="11.28515625" style="20" customWidth="1"/>
    <col min="14097" max="14097" width="13.42578125" style="20" customWidth="1"/>
    <col min="14098" max="14339" width="9.140625" style="20"/>
    <col min="14340" max="14340" width="69.85546875" style="20" customWidth="1"/>
    <col min="14341" max="14343" width="11.28515625" style="20" customWidth="1"/>
    <col min="14344" max="14344" width="11.140625" style="20" customWidth="1"/>
    <col min="14345" max="14349" width="11.28515625" style="20" customWidth="1"/>
    <col min="14350" max="14350" width="11.140625" style="20" customWidth="1"/>
    <col min="14351" max="14352" width="11.28515625" style="20" customWidth="1"/>
    <col min="14353" max="14353" width="13.42578125" style="20" customWidth="1"/>
    <col min="14354" max="14595" width="9.140625" style="20"/>
    <col min="14596" max="14596" width="69.85546875" style="20" customWidth="1"/>
    <col min="14597" max="14599" width="11.28515625" style="20" customWidth="1"/>
    <col min="14600" max="14600" width="11.140625" style="20" customWidth="1"/>
    <col min="14601" max="14605" width="11.28515625" style="20" customWidth="1"/>
    <col min="14606" max="14606" width="11.140625" style="20" customWidth="1"/>
    <col min="14607" max="14608" width="11.28515625" style="20" customWidth="1"/>
    <col min="14609" max="14609" width="13.42578125" style="20" customWidth="1"/>
    <col min="14610" max="14851" width="9.140625" style="20"/>
    <col min="14852" max="14852" width="69.85546875" style="20" customWidth="1"/>
    <col min="14853" max="14855" width="11.28515625" style="20" customWidth="1"/>
    <col min="14856" max="14856" width="11.140625" style="20" customWidth="1"/>
    <col min="14857" max="14861" width="11.28515625" style="20" customWidth="1"/>
    <col min="14862" max="14862" width="11.140625" style="20" customWidth="1"/>
    <col min="14863" max="14864" width="11.28515625" style="20" customWidth="1"/>
    <col min="14865" max="14865" width="13.42578125" style="20" customWidth="1"/>
    <col min="14866" max="15107" width="9.140625" style="20"/>
    <col min="15108" max="15108" width="69.85546875" style="20" customWidth="1"/>
    <col min="15109" max="15111" width="11.28515625" style="20" customWidth="1"/>
    <col min="15112" max="15112" width="11.140625" style="20" customWidth="1"/>
    <col min="15113" max="15117" width="11.28515625" style="20" customWidth="1"/>
    <col min="15118" max="15118" width="11.140625" style="20" customWidth="1"/>
    <col min="15119" max="15120" width="11.28515625" style="20" customWidth="1"/>
    <col min="15121" max="15121" width="13.42578125" style="20" customWidth="1"/>
    <col min="15122" max="15363" width="9.140625" style="20"/>
    <col min="15364" max="15364" width="69.85546875" style="20" customWidth="1"/>
    <col min="15365" max="15367" width="11.28515625" style="20" customWidth="1"/>
    <col min="15368" max="15368" width="11.140625" style="20" customWidth="1"/>
    <col min="15369" max="15373" width="11.28515625" style="20" customWidth="1"/>
    <col min="15374" max="15374" width="11.140625" style="20" customWidth="1"/>
    <col min="15375" max="15376" width="11.28515625" style="20" customWidth="1"/>
    <col min="15377" max="15377" width="13.42578125" style="20" customWidth="1"/>
    <col min="15378" max="15619" width="9.140625" style="20"/>
    <col min="15620" max="15620" width="69.85546875" style="20" customWidth="1"/>
    <col min="15621" max="15623" width="11.28515625" style="20" customWidth="1"/>
    <col min="15624" max="15624" width="11.140625" style="20" customWidth="1"/>
    <col min="15625" max="15629" width="11.28515625" style="20" customWidth="1"/>
    <col min="15630" max="15630" width="11.140625" style="20" customWidth="1"/>
    <col min="15631" max="15632" width="11.28515625" style="20" customWidth="1"/>
    <col min="15633" max="15633" width="13.42578125" style="20" customWidth="1"/>
    <col min="15634" max="15875" width="9.140625" style="20"/>
    <col min="15876" max="15876" width="69.85546875" style="20" customWidth="1"/>
    <col min="15877" max="15879" width="11.28515625" style="20" customWidth="1"/>
    <col min="15880" max="15880" width="11.140625" style="20" customWidth="1"/>
    <col min="15881" max="15885" width="11.28515625" style="20" customWidth="1"/>
    <col min="15886" max="15886" width="11.140625" style="20" customWidth="1"/>
    <col min="15887" max="15888" width="11.28515625" style="20" customWidth="1"/>
    <col min="15889" max="15889" width="13.42578125" style="20" customWidth="1"/>
    <col min="15890" max="16131" width="9.140625" style="20"/>
    <col min="16132" max="16132" width="69.85546875" style="20" customWidth="1"/>
    <col min="16133" max="16135" width="11.28515625" style="20" customWidth="1"/>
    <col min="16136" max="16136" width="11.140625" style="20" customWidth="1"/>
    <col min="16137" max="16141" width="11.28515625" style="20" customWidth="1"/>
    <col min="16142" max="16142" width="11.140625" style="20" customWidth="1"/>
    <col min="16143" max="16144" width="11.28515625" style="20" customWidth="1"/>
    <col min="16145" max="16145" width="13.42578125" style="20" customWidth="1"/>
    <col min="16146" max="16384" width="9.140625" style="20"/>
  </cols>
  <sheetData>
    <row r="1" spans="1:21" s="15" customFormat="1" x14ac:dyDescent="0.2">
      <c r="A1" s="85" t="s">
        <v>319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</row>
    <row r="2" spans="1:21" s="15" customFormat="1" x14ac:dyDescent="0.2">
      <c r="A2" s="83" t="s">
        <v>318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</row>
    <row r="3" spans="1:21" s="15" customFormat="1" x14ac:dyDescent="0.2">
      <c r="A3" s="35" t="s">
        <v>0</v>
      </c>
      <c r="B3" s="87" t="s">
        <v>1</v>
      </c>
      <c r="C3" s="88"/>
      <c r="D3" s="88"/>
      <c r="E3" s="88"/>
      <c r="F3" s="67"/>
      <c r="G3" s="87" t="s">
        <v>2</v>
      </c>
      <c r="H3" s="88"/>
      <c r="I3" s="88"/>
      <c r="J3" s="88"/>
      <c r="K3" s="67"/>
      <c r="L3" s="89" t="s">
        <v>3</v>
      </c>
      <c r="M3" s="90"/>
      <c r="N3" s="90"/>
      <c r="O3" s="90"/>
      <c r="P3" s="67"/>
      <c r="Q3" s="89" t="s">
        <v>335</v>
      </c>
      <c r="R3" s="90"/>
      <c r="S3" s="90"/>
      <c r="T3" s="90"/>
      <c r="U3" s="67"/>
    </row>
    <row r="4" spans="1:21" s="15" customFormat="1" x14ac:dyDescent="0.2">
      <c r="A4" s="36" t="s">
        <v>4</v>
      </c>
      <c r="B4" s="87" t="s">
        <v>5</v>
      </c>
      <c r="C4" s="88"/>
      <c r="D4" s="87" t="s">
        <v>21</v>
      </c>
      <c r="E4" s="88"/>
      <c r="F4" s="67"/>
      <c r="G4" s="87" t="s">
        <v>5</v>
      </c>
      <c r="H4" s="88"/>
      <c r="I4" s="87" t="s">
        <v>21</v>
      </c>
      <c r="J4" s="88"/>
      <c r="K4" s="67"/>
      <c r="L4" s="80" t="s">
        <v>5</v>
      </c>
      <c r="M4" s="81"/>
      <c r="N4" s="82" t="s">
        <v>21</v>
      </c>
      <c r="O4" s="81"/>
      <c r="P4" s="67"/>
      <c r="Q4" s="80" t="s">
        <v>5</v>
      </c>
      <c r="R4" s="81"/>
      <c r="S4" s="82" t="s">
        <v>21</v>
      </c>
      <c r="T4" s="81"/>
      <c r="U4" s="67"/>
    </row>
    <row r="5" spans="1:21" s="15" customFormat="1" x14ac:dyDescent="0.2">
      <c r="A5" s="36" t="s">
        <v>22</v>
      </c>
      <c r="B5" s="37">
        <v>2021</v>
      </c>
      <c r="C5" s="37">
        <v>2022</v>
      </c>
      <c r="D5" s="37" t="s">
        <v>314</v>
      </c>
      <c r="E5" s="37" t="s">
        <v>315</v>
      </c>
      <c r="F5" s="68" t="s">
        <v>336</v>
      </c>
      <c r="G5" s="37">
        <v>2021</v>
      </c>
      <c r="H5" s="37">
        <v>2022</v>
      </c>
      <c r="I5" s="37" t="s">
        <v>314</v>
      </c>
      <c r="J5" s="37" t="s">
        <v>315</v>
      </c>
      <c r="K5" s="68" t="s">
        <v>336</v>
      </c>
      <c r="L5" s="38">
        <v>2021</v>
      </c>
      <c r="M5" s="39">
        <v>2022</v>
      </c>
      <c r="N5" s="39" t="s">
        <v>314</v>
      </c>
      <c r="O5" s="39" t="s">
        <v>315</v>
      </c>
      <c r="P5" s="68" t="s">
        <v>336</v>
      </c>
      <c r="Q5" s="38">
        <v>2021</v>
      </c>
      <c r="R5" s="39">
        <v>2022</v>
      </c>
      <c r="S5" s="39" t="s">
        <v>314</v>
      </c>
      <c r="T5" s="39" t="s">
        <v>315</v>
      </c>
      <c r="U5" s="68" t="s">
        <v>336</v>
      </c>
    </row>
    <row r="6" spans="1:21" x14ac:dyDescent="0.2">
      <c r="A6" s="16" t="s">
        <v>311</v>
      </c>
      <c r="B6" s="17"/>
      <c r="C6" s="18"/>
      <c r="D6" s="18"/>
      <c r="E6" s="19"/>
      <c r="F6" s="18"/>
      <c r="G6" s="17"/>
      <c r="H6" s="18"/>
      <c r="I6" s="18"/>
      <c r="J6" s="19"/>
      <c r="K6" s="18"/>
      <c r="L6" s="18"/>
      <c r="M6" s="18"/>
      <c r="N6" s="18"/>
      <c r="O6" s="19"/>
      <c r="P6" s="18"/>
      <c r="Q6" s="18"/>
      <c r="R6" s="18"/>
      <c r="S6" s="18"/>
      <c r="T6" s="19"/>
      <c r="U6" s="18"/>
    </row>
    <row r="7" spans="1:21" x14ac:dyDescent="0.2">
      <c r="A7" s="16" t="s">
        <v>68</v>
      </c>
      <c r="B7" s="17"/>
      <c r="C7" s="18"/>
      <c r="D7" s="18"/>
      <c r="E7" s="19"/>
      <c r="F7" s="18"/>
      <c r="G7" s="17"/>
      <c r="H7" s="18"/>
      <c r="I7" s="18"/>
      <c r="J7" s="19"/>
      <c r="K7" s="18"/>
      <c r="L7" s="18"/>
      <c r="M7" s="18"/>
      <c r="N7" s="18"/>
      <c r="O7" s="19"/>
      <c r="P7" s="18"/>
      <c r="Q7" s="18"/>
      <c r="R7" s="18"/>
      <c r="S7" s="18"/>
      <c r="T7" s="19"/>
      <c r="U7" s="18"/>
    </row>
    <row r="8" spans="1:21" x14ac:dyDescent="0.2">
      <c r="A8" s="16" t="s">
        <v>69</v>
      </c>
      <c r="B8" s="17"/>
      <c r="C8" s="18"/>
      <c r="D8" s="18"/>
      <c r="E8" s="19"/>
      <c r="F8" s="18"/>
      <c r="G8" s="17"/>
      <c r="H8" s="18"/>
      <c r="I8" s="18"/>
      <c r="J8" s="19"/>
      <c r="K8" s="18"/>
      <c r="L8" s="18"/>
      <c r="M8" s="18"/>
      <c r="N8" s="18"/>
      <c r="O8" s="19"/>
      <c r="P8" s="18"/>
      <c r="Q8" s="18"/>
      <c r="R8" s="18"/>
      <c r="S8" s="18"/>
      <c r="T8" s="19"/>
      <c r="U8" s="18"/>
    </row>
    <row r="9" spans="1:21" x14ac:dyDescent="0.2">
      <c r="A9" s="16" t="s">
        <v>70</v>
      </c>
      <c r="B9" s="17"/>
      <c r="C9" s="18"/>
      <c r="D9" s="18"/>
      <c r="E9" s="19"/>
      <c r="F9" s="18"/>
      <c r="G9" s="17"/>
      <c r="H9" s="18"/>
      <c r="I9" s="18"/>
      <c r="J9" s="19"/>
      <c r="K9" s="18"/>
      <c r="L9" s="18"/>
      <c r="M9" s="18"/>
      <c r="N9" s="18"/>
      <c r="O9" s="19"/>
      <c r="P9" s="18"/>
      <c r="Q9" s="18"/>
      <c r="R9" s="18"/>
      <c r="S9" s="18"/>
      <c r="T9" s="19"/>
      <c r="U9" s="18"/>
    </row>
    <row r="10" spans="1:21" x14ac:dyDescent="0.2">
      <c r="A10" s="17" t="s">
        <v>71</v>
      </c>
      <c r="B10" s="21">
        <v>24899</v>
      </c>
      <c r="C10" s="22">
        <v>21957</v>
      </c>
      <c r="D10" s="22">
        <v>85167</v>
      </c>
      <c r="E10" s="23">
        <v>90956</v>
      </c>
      <c r="F10" s="69">
        <f>(E10-D10)/D10*100</f>
        <v>6.7972336703183158</v>
      </c>
      <c r="G10" s="21">
        <v>19685</v>
      </c>
      <c r="H10" s="22">
        <v>20333</v>
      </c>
      <c r="I10" s="22">
        <v>66925</v>
      </c>
      <c r="J10" s="23">
        <v>69320</v>
      </c>
      <c r="K10" s="69">
        <f>(J10-I10)/I10*100</f>
        <v>3.5786327979081061</v>
      </c>
      <c r="L10" s="22">
        <v>4238</v>
      </c>
      <c r="M10" s="22">
        <v>4273</v>
      </c>
      <c r="N10" s="22">
        <v>13910</v>
      </c>
      <c r="O10" s="23">
        <v>19657</v>
      </c>
      <c r="P10" s="69">
        <f>(O10-N10)/N10*100</f>
        <v>41.315600287562901</v>
      </c>
      <c r="Q10" s="22">
        <f t="shared" ref="Q10:T12" si="0">G10+L10</f>
        <v>23923</v>
      </c>
      <c r="R10" s="22">
        <f t="shared" si="0"/>
        <v>24606</v>
      </c>
      <c r="S10" s="22">
        <f t="shared" si="0"/>
        <v>80835</v>
      </c>
      <c r="T10" s="23">
        <f t="shared" si="0"/>
        <v>88977</v>
      </c>
      <c r="U10" s="69">
        <f>(T10-S10)/S10*100</f>
        <v>10.072369641863055</v>
      </c>
    </row>
    <row r="11" spans="1:21" x14ac:dyDescent="0.2">
      <c r="A11" s="17" t="s">
        <v>72</v>
      </c>
      <c r="B11" s="21">
        <v>4491</v>
      </c>
      <c r="C11" s="22">
        <v>2729</v>
      </c>
      <c r="D11" s="22">
        <v>11845</v>
      </c>
      <c r="E11" s="23">
        <v>10783</v>
      </c>
      <c r="F11" s="22">
        <f t="shared" ref="F11:F74" si="1">(E11-D11)/D11*100</f>
        <v>-8.9658083579569432</v>
      </c>
      <c r="G11" s="21">
        <v>3287</v>
      </c>
      <c r="H11" s="22">
        <v>1329</v>
      </c>
      <c r="I11" s="22">
        <v>9422</v>
      </c>
      <c r="J11" s="23">
        <v>7475</v>
      </c>
      <c r="K11" s="22">
        <f t="shared" ref="K11:K74" si="2">(J11-I11)/I11*100</f>
        <v>-20.664402462322222</v>
      </c>
      <c r="L11" s="22">
        <v>588</v>
      </c>
      <c r="M11" s="22">
        <v>1466</v>
      </c>
      <c r="N11" s="22">
        <v>2864</v>
      </c>
      <c r="O11" s="23">
        <v>3563</v>
      </c>
      <c r="P11" s="22">
        <f t="shared" ref="P11:P74" si="3">(O11-N11)/N11*100</f>
        <v>24.406424581005588</v>
      </c>
      <c r="Q11" s="22">
        <f t="shared" si="0"/>
        <v>3875</v>
      </c>
      <c r="R11" s="22">
        <f t="shared" si="0"/>
        <v>2795</v>
      </c>
      <c r="S11" s="22">
        <f t="shared" si="0"/>
        <v>12286</v>
      </c>
      <c r="T11" s="23">
        <f t="shared" si="0"/>
        <v>11038</v>
      </c>
      <c r="U11" s="22">
        <f t="shared" ref="U11:U74" si="4">(T11-S11)/S11*100</f>
        <v>-10.157903304574312</v>
      </c>
    </row>
    <row r="12" spans="1:21" x14ac:dyDescent="0.2">
      <c r="A12" s="16" t="s">
        <v>73</v>
      </c>
      <c r="B12" s="24">
        <v>29390</v>
      </c>
      <c r="C12" s="25">
        <v>24686</v>
      </c>
      <c r="D12" s="25">
        <v>97012</v>
      </c>
      <c r="E12" s="26">
        <v>101739</v>
      </c>
      <c r="F12" s="25">
        <f t="shared" si="1"/>
        <v>4.8725930812682972</v>
      </c>
      <c r="G12" s="24">
        <v>22972</v>
      </c>
      <c r="H12" s="25">
        <v>21662</v>
      </c>
      <c r="I12" s="25">
        <v>76347</v>
      </c>
      <c r="J12" s="26">
        <v>76795</v>
      </c>
      <c r="K12" s="25">
        <f t="shared" si="2"/>
        <v>0.58679450404076128</v>
      </c>
      <c r="L12" s="25">
        <v>4826</v>
      </c>
      <c r="M12" s="25">
        <v>5739</v>
      </c>
      <c r="N12" s="25">
        <v>16774</v>
      </c>
      <c r="O12" s="26">
        <v>23220</v>
      </c>
      <c r="P12" s="25">
        <f t="shared" si="3"/>
        <v>38.428520329080719</v>
      </c>
      <c r="Q12" s="25">
        <f t="shared" si="0"/>
        <v>27798</v>
      </c>
      <c r="R12" s="25">
        <f t="shared" si="0"/>
        <v>27401</v>
      </c>
      <c r="S12" s="25">
        <f t="shared" si="0"/>
        <v>93121</v>
      </c>
      <c r="T12" s="26">
        <f t="shared" si="0"/>
        <v>100015</v>
      </c>
      <c r="U12" s="25">
        <f t="shared" si="4"/>
        <v>7.4032710129831081</v>
      </c>
    </row>
    <row r="13" spans="1:21" x14ac:dyDescent="0.2">
      <c r="A13" s="16" t="s">
        <v>74</v>
      </c>
      <c r="B13" s="27"/>
      <c r="C13" s="28"/>
      <c r="D13" s="28"/>
      <c r="E13" s="29"/>
      <c r="F13" s="28"/>
      <c r="G13" s="27"/>
      <c r="H13" s="28"/>
      <c r="I13" s="28"/>
      <c r="J13" s="29"/>
      <c r="K13" s="28"/>
      <c r="L13" s="28"/>
      <c r="M13" s="28"/>
      <c r="N13" s="28"/>
      <c r="O13" s="29"/>
      <c r="P13" s="28"/>
      <c r="Q13" s="28"/>
      <c r="R13" s="28"/>
      <c r="S13" s="28"/>
      <c r="T13" s="29"/>
      <c r="U13" s="28"/>
    </row>
    <row r="14" spans="1:21" x14ac:dyDescent="0.2">
      <c r="A14" s="16" t="s">
        <v>70</v>
      </c>
      <c r="B14" s="27"/>
      <c r="C14" s="28"/>
      <c r="D14" s="28"/>
      <c r="E14" s="29"/>
      <c r="F14" s="28"/>
      <c r="G14" s="27"/>
      <c r="H14" s="28"/>
      <c r="I14" s="28"/>
      <c r="J14" s="29"/>
      <c r="K14" s="28"/>
      <c r="L14" s="28"/>
      <c r="M14" s="28"/>
      <c r="N14" s="28"/>
      <c r="O14" s="29"/>
      <c r="P14" s="28"/>
      <c r="Q14" s="28"/>
      <c r="R14" s="28"/>
      <c r="S14" s="28"/>
      <c r="T14" s="29"/>
      <c r="U14" s="28"/>
    </row>
    <row r="15" spans="1:21" x14ac:dyDescent="0.2">
      <c r="A15" s="17" t="s">
        <v>75</v>
      </c>
      <c r="B15" s="21">
        <v>1390</v>
      </c>
      <c r="C15" s="22" t="s">
        <v>317</v>
      </c>
      <c r="D15" s="22">
        <v>4308</v>
      </c>
      <c r="E15" s="23" t="s">
        <v>317</v>
      </c>
      <c r="F15" s="22" t="s">
        <v>317</v>
      </c>
      <c r="G15" s="21">
        <v>480</v>
      </c>
      <c r="H15" s="22" t="s">
        <v>317</v>
      </c>
      <c r="I15" s="22">
        <v>1822</v>
      </c>
      <c r="J15" s="23" t="s">
        <v>317</v>
      </c>
      <c r="K15" s="22" t="s">
        <v>317</v>
      </c>
      <c r="L15" s="22">
        <v>606</v>
      </c>
      <c r="M15" s="22" t="s">
        <v>317</v>
      </c>
      <c r="N15" s="22">
        <v>1643</v>
      </c>
      <c r="O15" s="23" t="s">
        <v>317</v>
      </c>
      <c r="P15" s="22" t="s">
        <v>317</v>
      </c>
      <c r="Q15" s="22">
        <f>G15+L15</f>
        <v>1086</v>
      </c>
      <c r="R15" s="22" t="s">
        <v>317</v>
      </c>
      <c r="S15" s="22">
        <f t="shared" ref="S15:S23" si="5">I15+N15</f>
        <v>3465</v>
      </c>
      <c r="T15" s="23" t="s">
        <v>317</v>
      </c>
      <c r="U15" s="22" t="s">
        <v>317</v>
      </c>
    </row>
    <row r="16" spans="1:21" x14ac:dyDescent="0.2">
      <c r="A16" s="17" t="s">
        <v>76</v>
      </c>
      <c r="B16" s="21">
        <v>1673</v>
      </c>
      <c r="C16" s="22">
        <v>3302</v>
      </c>
      <c r="D16" s="22">
        <v>9023</v>
      </c>
      <c r="E16" s="23">
        <v>16073</v>
      </c>
      <c r="F16" s="22">
        <f t="shared" si="1"/>
        <v>78.133658428460606</v>
      </c>
      <c r="G16" s="21">
        <v>1720</v>
      </c>
      <c r="H16" s="22">
        <v>3108</v>
      </c>
      <c r="I16" s="22">
        <v>8892</v>
      </c>
      <c r="J16" s="23">
        <v>16004</v>
      </c>
      <c r="K16" s="22">
        <f t="shared" si="2"/>
        <v>79.982006297795778</v>
      </c>
      <c r="L16" s="22">
        <v>0</v>
      </c>
      <c r="M16" s="22">
        <v>2</v>
      </c>
      <c r="N16" s="22">
        <v>269</v>
      </c>
      <c r="O16" s="23">
        <v>278</v>
      </c>
      <c r="P16" s="22">
        <f t="shared" si="3"/>
        <v>3.3457249070631967</v>
      </c>
      <c r="Q16" s="22">
        <f>G16+L16</f>
        <v>1720</v>
      </c>
      <c r="R16" s="22">
        <f>H16+M16</f>
        <v>3110</v>
      </c>
      <c r="S16" s="22">
        <f t="shared" si="5"/>
        <v>9161</v>
      </c>
      <c r="T16" s="23">
        <f t="shared" ref="T16:T23" si="6">J16+O16</f>
        <v>16282</v>
      </c>
      <c r="U16" s="22">
        <f t="shared" si="4"/>
        <v>77.731688680275084</v>
      </c>
    </row>
    <row r="17" spans="1:21" x14ac:dyDescent="0.2">
      <c r="A17" s="17" t="s">
        <v>77</v>
      </c>
      <c r="B17" s="21">
        <v>27866</v>
      </c>
      <c r="C17" s="22">
        <v>27751</v>
      </c>
      <c r="D17" s="22">
        <v>95523</v>
      </c>
      <c r="E17" s="23">
        <v>105248</v>
      </c>
      <c r="F17" s="22">
        <f t="shared" si="1"/>
        <v>10.180794154287449</v>
      </c>
      <c r="G17" s="21">
        <v>21880</v>
      </c>
      <c r="H17" s="22">
        <v>20894</v>
      </c>
      <c r="I17" s="22">
        <v>74740</v>
      </c>
      <c r="J17" s="23">
        <v>81094</v>
      </c>
      <c r="K17" s="22">
        <f t="shared" si="2"/>
        <v>8.5014717687985026</v>
      </c>
      <c r="L17" s="22">
        <v>6764</v>
      </c>
      <c r="M17" s="22">
        <v>6504</v>
      </c>
      <c r="N17" s="22">
        <v>21829</v>
      </c>
      <c r="O17" s="23">
        <v>23955</v>
      </c>
      <c r="P17" s="22">
        <f t="shared" si="3"/>
        <v>9.7393375784506855</v>
      </c>
      <c r="Q17" s="22">
        <f>G17+L17</f>
        <v>28644</v>
      </c>
      <c r="R17" s="22">
        <f>H17+M17</f>
        <v>27398</v>
      </c>
      <c r="S17" s="22">
        <f t="shared" si="5"/>
        <v>96569</v>
      </c>
      <c r="T17" s="23">
        <f t="shared" si="6"/>
        <v>105049</v>
      </c>
      <c r="U17" s="22">
        <f t="shared" si="4"/>
        <v>8.781285919912186</v>
      </c>
    </row>
    <row r="18" spans="1:21" x14ac:dyDescent="0.2">
      <c r="A18" s="17" t="s">
        <v>333</v>
      </c>
      <c r="B18" s="21">
        <v>90604</v>
      </c>
      <c r="C18" s="22">
        <v>102193</v>
      </c>
      <c r="D18" s="22">
        <v>289132</v>
      </c>
      <c r="E18" s="23">
        <v>345002</v>
      </c>
      <c r="F18" s="22">
        <f t="shared" si="1"/>
        <v>19.323354038985656</v>
      </c>
      <c r="G18" s="21">
        <v>70268</v>
      </c>
      <c r="H18" s="22">
        <v>84818</v>
      </c>
      <c r="I18" s="22">
        <v>231778</v>
      </c>
      <c r="J18" s="23">
        <v>289695</v>
      </c>
      <c r="K18" s="22">
        <f t="shared" si="2"/>
        <v>24.988135198336341</v>
      </c>
      <c r="L18" s="22">
        <v>11444</v>
      </c>
      <c r="M18" s="22">
        <v>11836</v>
      </c>
      <c r="N18" s="22">
        <v>36270</v>
      </c>
      <c r="O18" s="23">
        <v>47738</v>
      </c>
      <c r="P18" s="22">
        <f t="shared" si="3"/>
        <v>31.618417424869037</v>
      </c>
      <c r="Q18" s="22">
        <f>G18+L18</f>
        <v>81712</v>
      </c>
      <c r="R18" s="22">
        <f>H18+M18</f>
        <v>96654</v>
      </c>
      <c r="S18" s="22">
        <f t="shared" si="5"/>
        <v>268048</v>
      </c>
      <c r="T18" s="23">
        <f t="shared" si="6"/>
        <v>337433</v>
      </c>
      <c r="U18" s="22">
        <f t="shared" si="4"/>
        <v>25.885289201933979</v>
      </c>
    </row>
    <row r="19" spans="1:21" x14ac:dyDescent="0.2">
      <c r="A19" s="17" t="s">
        <v>78</v>
      </c>
      <c r="B19" s="21">
        <v>687</v>
      </c>
      <c r="C19" s="22">
        <v>0</v>
      </c>
      <c r="D19" s="22">
        <v>2026</v>
      </c>
      <c r="E19" s="23">
        <v>0</v>
      </c>
      <c r="F19" s="22">
        <f t="shared" si="1"/>
        <v>-100</v>
      </c>
      <c r="G19" s="21">
        <v>38</v>
      </c>
      <c r="H19" s="22">
        <v>0</v>
      </c>
      <c r="I19" s="22">
        <v>592</v>
      </c>
      <c r="J19" s="23">
        <v>0</v>
      </c>
      <c r="K19" s="22">
        <f t="shared" si="2"/>
        <v>-100</v>
      </c>
      <c r="L19" s="22">
        <v>273</v>
      </c>
      <c r="M19" s="22">
        <v>0</v>
      </c>
      <c r="N19" s="22">
        <v>763</v>
      </c>
      <c r="O19" s="23">
        <v>0</v>
      </c>
      <c r="P19" s="22">
        <f t="shared" si="3"/>
        <v>-100</v>
      </c>
      <c r="Q19" s="22">
        <f>G19+L19</f>
        <v>311</v>
      </c>
      <c r="R19" s="22">
        <f>H19+M19</f>
        <v>0</v>
      </c>
      <c r="S19" s="22">
        <f t="shared" si="5"/>
        <v>1355</v>
      </c>
      <c r="T19" s="23">
        <f t="shared" si="6"/>
        <v>0</v>
      </c>
      <c r="U19" s="22">
        <f t="shared" si="4"/>
        <v>-100</v>
      </c>
    </row>
    <row r="20" spans="1:21" x14ac:dyDescent="0.2">
      <c r="A20" s="17" t="s">
        <v>328</v>
      </c>
      <c r="B20" s="21" t="s">
        <v>317</v>
      </c>
      <c r="C20" s="22" t="s">
        <v>317</v>
      </c>
      <c r="D20" s="22">
        <v>37274</v>
      </c>
      <c r="E20" s="23">
        <v>41997</v>
      </c>
      <c r="F20" s="22">
        <f t="shared" si="1"/>
        <v>12.671030745291626</v>
      </c>
      <c r="G20" s="21" t="s">
        <v>317</v>
      </c>
      <c r="H20" s="22" t="s">
        <v>317</v>
      </c>
      <c r="I20" s="22">
        <v>33083</v>
      </c>
      <c r="J20" s="23">
        <v>42182</v>
      </c>
      <c r="K20" s="22">
        <f t="shared" si="2"/>
        <v>27.503551673064713</v>
      </c>
      <c r="L20" s="22" t="s">
        <v>317</v>
      </c>
      <c r="M20" s="22" t="s">
        <v>317</v>
      </c>
      <c r="N20" s="22">
        <v>105</v>
      </c>
      <c r="O20" s="23">
        <v>54</v>
      </c>
      <c r="P20" s="22">
        <f t="shared" si="3"/>
        <v>-48.571428571428569</v>
      </c>
      <c r="Q20" s="22" t="s">
        <v>317</v>
      </c>
      <c r="R20" s="22" t="s">
        <v>317</v>
      </c>
      <c r="S20" s="22">
        <f t="shared" si="5"/>
        <v>33188</v>
      </c>
      <c r="T20" s="23">
        <f t="shared" si="6"/>
        <v>42236</v>
      </c>
      <c r="U20" s="22">
        <f t="shared" si="4"/>
        <v>27.262866096179344</v>
      </c>
    </row>
    <row r="21" spans="1:21" x14ac:dyDescent="0.2">
      <c r="A21" s="17" t="s">
        <v>79</v>
      </c>
      <c r="B21" s="21">
        <v>0</v>
      </c>
      <c r="C21" s="22">
        <v>0</v>
      </c>
      <c r="D21" s="22">
        <v>0</v>
      </c>
      <c r="E21" s="23">
        <v>0</v>
      </c>
      <c r="F21" s="22" t="s">
        <v>320</v>
      </c>
      <c r="G21" s="21">
        <v>2636</v>
      </c>
      <c r="H21" s="22">
        <v>2960</v>
      </c>
      <c r="I21" s="22">
        <v>7702</v>
      </c>
      <c r="J21" s="23">
        <v>9687</v>
      </c>
      <c r="K21" s="22">
        <f t="shared" si="2"/>
        <v>25.772526616463253</v>
      </c>
      <c r="L21" s="22">
        <v>0</v>
      </c>
      <c r="M21" s="22">
        <v>0</v>
      </c>
      <c r="N21" s="22">
        <v>0</v>
      </c>
      <c r="O21" s="23">
        <v>0</v>
      </c>
      <c r="P21" s="22" t="s">
        <v>320</v>
      </c>
      <c r="Q21" s="22">
        <f t="shared" ref="Q21:R23" si="7">G21+L21</f>
        <v>2636</v>
      </c>
      <c r="R21" s="22">
        <f t="shared" si="7"/>
        <v>2960</v>
      </c>
      <c r="S21" s="22">
        <f t="shared" si="5"/>
        <v>7702</v>
      </c>
      <c r="T21" s="23">
        <f t="shared" si="6"/>
        <v>9687</v>
      </c>
      <c r="U21" s="22">
        <f t="shared" si="4"/>
        <v>25.772526616463253</v>
      </c>
    </row>
    <row r="22" spans="1:21" x14ac:dyDescent="0.2">
      <c r="A22" s="17" t="s">
        <v>80</v>
      </c>
      <c r="B22" s="21">
        <v>1988</v>
      </c>
      <c r="C22" s="22">
        <v>0</v>
      </c>
      <c r="D22" s="22">
        <v>8699</v>
      </c>
      <c r="E22" s="23">
        <v>874</v>
      </c>
      <c r="F22" s="22">
        <f t="shared" si="1"/>
        <v>-89.952868145763873</v>
      </c>
      <c r="G22" s="21">
        <v>1616</v>
      </c>
      <c r="H22" s="22">
        <v>0</v>
      </c>
      <c r="I22" s="22">
        <v>5223</v>
      </c>
      <c r="J22" s="23">
        <v>753</v>
      </c>
      <c r="K22" s="22">
        <f t="shared" si="2"/>
        <v>-85.582998276852379</v>
      </c>
      <c r="L22" s="22">
        <v>1199</v>
      </c>
      <c r="M22" s="22">
        <v>0</v>
      </c>
      <c r="N22" s="22">
        <v>5479</v>
      </c>
      <c r="O22" s="23">
        <v>1095</v>
      </c>
      <c r="P22" s="22">
        <f t="shared" si="3"/>
        <v>-80.014601204599373</v>
      </c>
      <c r="Q22" s="22">
        <f t="shared" si="7"/>
        <v>2815</v>
      </c>
      <c r="R22" s="22">
        <f t="shared" si="7"/>
        <v>0</v>
      </c>
      <c r="S22" s="22">
        <f t="shared" si="5"/>
        <v>10702</v>
      </c>
      <c r="T22" s="23">
        <f t="shared" si="6"/>
        <v>1848</v>
      </c>
      <c r="U22" s="22">
        <f t="shared" si="4"/>
        <v>-82.732199588861903</v>
      </c>
    </row>
    <row r="23" spans="1:21" x14ac:dyDescent="0.2">
      <c r="A23" s="16" t="s">
        <v>81</v>
      </c>
      <c r="B23" s="24">
        <v>124208</v>
      </c>
      <c r="C23" s="25">
        <v>133246</v>
      </c>
      <c r="D23" s="25">
        <v>445985</v>
      </c>
      <c r="E23" s="26">
        <v>509194</v>
      </c>
      <c r="F23" s="25">
        <f t="shared" si="1"/>
        <v>14.172898191643215</v>
      </c>
      <c r="G23" s="24">
        <v>98638</v>
      </c>
      <c r="H23" s="25">
        <v>111780</v>
      </c>
      <c r="I23" s="25">
        <v>363832</v>
      </c>
      <c r="J23" s="26">
        <v>439415</v>
      </c>
      <c r="K23" s="25">
        <f t="shared" si="2"/>
        <v>20.774148508102641</v>
      </c>
      <c r="L23" s="25">
        <v>20286</v>
      </c>
      <c r="M23" s="25">
        <v>18342</v>
      </c>
      <c r="N23" s="25">
        <v>66358</v>
      </c>
      <c r="O23" s="26">
        <v>73120</v>
      </c>
      <c r="P23" s="25">
        <f t="shared" si="3"/>
        <v>10.190180535881129</v>
      </c>
      <c r="Q23" s="25">
        <f t="shared" si="7"/>
        <v>118924</v>
      </c>
      <c r="R23" s="25">
        <f t="shared" si="7"/>
        <v>130122</v>
      </c>
      <c r="S23" s="25">
        <f t="shared" si="5"/>
        <v>430190</v>
      </c>
      <c r="T23" s="26">
        <f t="shared" si="6"/>
        <v>512535</v>
      </c>
      <c r="U23" s="25">
        <f t="shared" si="4"/>
        <v>19.141542109300541</v>
      </c>
    </row>
    <row r="24" spans="1:21" x14ac:dyDescent="0.2">
      <c r="A24" s="16" t="s">
        <v>82</v>
      </c>
      <c r="B24" s="27"/>
      <c r="C24" s="28"/>
      <c r="D24" s="28"/>
      <c r="E24" s="29"/>
      <c r="F24" s="28"/>
      <c r="G24" s="27"/>
      <c r="H24" s="28"/>
      <c r="I24" s="28"/>
      <c r="J24" s="29"/>
      <c r="K24" s="28"/>
      <c r="L24" s="28"/>
      <c r="M24" s="28"/>
      <c r="N24" s="28"/>
      <c r="O24" s="29"/>
      <c r="P24" s="28"/>
      <c r="Q24" s="28"/>
      <c r="R24" s="28"/>
      <c r="S24" s="28"/>
      <c r="T24" s="29"/>
      <c r="U24" s="28"/>
    </row>
    <row r="25" spans="1:21" x14ac:dyDescent="0.2">
      <c r="A25" s="16" t="s">
        <v>70</v>
      </c>
      <c r="B25" s="27"/>
      <c r="C25" s="28"/>
      <c r="D25" s="28"/>
      <c r="E25" s="29"/>
      <c r="F25" s="28"/>
      <c r="G25" s="27"/>
      <c r="H25" s="28"/>
      <c r="I25" s="28"/>
      <c r="J25" s="29"/>
      <c r="K25" s="28"/>
      <c r="L25" s="28"/>
      <c r="M25" s="28"/>
      <c r="N25" s="28"/>
      <c r="O25" s="29"/>
      <c r="P25" s="28"/>
      <c r="Q25" s="28"/>
      <c r="R25" s="28"/>
      <c r="S25" s="28"/>
      <c r="T25" s="29"/>
      <c r="U25" s="28"/>
    </row>
    <row r="26" spans="1:21" x14ac:dyDescent="0.2">
      <c r="A26" s="17" t="s">
        <v>83</v>
      </c>
      <c r="B26" s="21">
        <v>0</v>
      </c>
      <c r="C26" s="22">
        <v>0</v>
      </c>
      <c r="D26" s="22">
        <v>0</v>
      </c>
      <c r="E26" s="23">
        <v>0</v>
      </c>
      <c r="F26" s="25" t="s">
        <v>320</v>
      </c>
      <c r="G26" s="21">
        <v>1</v>
      </c>
      <c r="H26" s="22">
        <v>8</v>
      </c>
      <c r="I26" s="22">
        <v>2</v>
      </c>
      <c r="J26" s="23">
        <v>47</v>
      </c>
      <c r="K26" s="22" t="s">
        <v>320</v>
      </c>
      <c r="L26" s="22">
        <v>0</v>
      </c>
      <c r="M26" s="22">
        <v>0</v>
      </c>
      <c r="N26" s="22">
        <v>0</v>
      </c>
      <c r="O26" s="23">
        <v>0</v>
      </c>
      <c r="P26" s="22" t="s">
        <v>320</v>
      </c>
      <c r="Q26" s="22">
        <f t="shared" ref="Q26:T27" si="8">G26+L26</f>
        <v>1</v>
      </c>
      <c r="R26" s="22">
        <f t="shared" si="8"/>
        <v>8</v>
      </c>
      <c r="S26" s="22">
        <f t="shared" si="8"/>
        <v>2</v>
      </c>
      <c r="T26" s="23">
        <f t="shared" si="8"/>
        <v>47</v>
      </c>
      <c r="U26" s="22" t="s">
        <v>320</v>
      </c>
    </row>
    <row r="27" spans="1:21" x14ac:dyDescent="0.2">
      <c r="A27" s="16" t="s">
        <v>84</v>
      </c>
      <c r="B27" s="24">
        <v>0</v>
      </c>
      <c r="C27" s="25">
        <v>0</v>
      </c>
      <c r="D27" s="25">
        <v>0</v>
      </c>
      <c r="E27" s="26">
        <v>0</v>
      </c>
      <c r="F27" s="25" t="s">
        <v>320</v>
      </c>
      <c r="G27" s="24">
        <v>1</v>
      </c>
      <c r="H27" s="25">
        <v>8</v>
      </c>
      <c r="I27" s="25">
        <v>2</v>
      </c>
      <c r="J27" s="26">
        <v>47</v>
      </c>
      <c r="K27" s="25" t="s">
        <v>320</v>
      </c>
      <c r="L27" s="25">
        <v>0</v>
      </c>
      <c r="M27" s="25">
        <v>0</v>
      </c>
      <c r="N27" s="25">
        <v>0</v>
      </c>
      <c r="O27" s="26">
        <v>0</v>
      </c>
      <c r="P27" s="25" t="s">
        <v>320</v>
      </c>
      <c r="Q27" s="25">
        <f t="shared" si="8"/>
        <v>1</v>
      </c>
      <c r="R27" s="25">
        <f t="shared" si="8"/>
        <v>8</v>
      </c>
      <c r="S27" s="25">
        <f t="shared" si="8"/>
        <v>2</v>
      </c>
      <c r="T27" s="26">
        <f t="shared" si="8"/>
        <v>47</v>
      </c>
      <c r="U27" s="25" t="s">
        <v>320</v>
      </c>
    </row>
    <row r="28" spans="1:21" x14ac:dyDescent="0.2">
      <c r="A28" s="16" t="s">
        <v>85</v>
      </c>
      <c r="B28" s="27"/>
      <c r="C28" s="28"/>
      <c r="D28" s="28"/>
      <c r="E28" s="29"/>
      <c r="F28" s="28"/>
      <c r="G28" s="27"/>
      <c r="H28" s="28"/>
      <c r="I28" s="28"/>
      <c r="J28" s="29"/>
      <c r="K28" s="28"/>
      <c r="L28" s="28"/>
      <c r="M28" s="28"/>
      <c r="N28" s="28"/>
      <c r="O28" s="29"/>
      <c r="P28" s="28"/>
      <c r="Q28" s="28"/>
      <c r="R28" s="28"/>
      <c r="S28" s="28"/>
      <c r="T28" s="29"/>
      <c r="U28" s="28"/>
    </row>
    <row r="29" spans="1:21" x14ac:dyDescent="0.2">
      <c r="A29" s="16" t="s">
        <v>70</v>
      </c>
      <c r="B29" s="27"/>
      <c r="C29" s="28"/>
      <c r="D29" s="28"/>
      <c r="E29" s="29"/>
      <c r="F29" s="28"/>
      <c r="G29" s="27"/>
      <c r="H29" s="28"/>
      <c r="I29" s="28"/>
      <c r="J29" s="29"/>
      <c r="K29" s="28"/>
      <c r="L29" s="28"/>
      <c r="M29" s="28"/>
      <c r="N29" s="28"/>
      <c r="O29" s="29"/>
      <c r="P29" s="28"/>
      <c r="Q29" s="28"/>
      <c r="R29" s="28"/>
      <c r="S29" s="28"/>
      <c r="T29" s="29"/>
      <c r="U29" s="28"/>
    </row>
    <row r="30" spans="1:21" x14ac:dyDescent="0.2">
      <c r="A30" s="17" t="s">
        <v>86</v>
      </c>
      <c r="B30" s="21">
        <v>5887</v>
      </c>
      <c r="C30" s="22">
        <v>4757</v>
      </c>
      <c r="D30" s="22">
        <v>14908</v>
      </c>
      <c r="E30" s="23">
        <v>20029</v>
      </c>
      <c r="F30" s="22">
        <f t="shared" si="1"/>
        <v>34.350684196404615</v>
      </c>
      <c r="G30" s="21">
        <v>3627</v>
      </c>
      <c r="H30" s="22">
        <v>3149</v>
      </c>
      <c r="I30" s="22">
        <v>10474</v>
      </c>
      <c r="J30" s="23">
        <v>12369</v>
      </c>
      <c r="K30" s="22">
        <f t="shared" si="2"/>
        <v>18.092419324040481</v>
      </c>
      <c r="L30" s="22">
        <v>888</v>
      </c>
      <c r="M30" s="22">
        <v>2100</v>
      </c>
      <c r="N30" s="22">
        <v>2733</v>
      </c>
      <c r="O30" s="23">
        <v>8174</v>
      </c>
      <c r="P30" s="22">
        <f t="shared" si="3"/>
        <v>199.08525429930478</v>
      </c>
      <c r="Q30" s="22">
        <f t="shared" ref="Q30:T37" si="9">G30+L30</f>
        <v>4515</v>
      </c>
      <c r="R30" s="22">
        <f t="shared" si="9"/>
        <v>5249</v>
      </c>
      <c r="S30" s="22">
        <f t="shared" si="9"/>
        <v>13207</v>
      </c>
      <c r="T30" s="23">
        <f t="shared" si="9"/>
        <v>20543</v>
      </c>
      <c r="U30" s="22">
        <f t="shared" si="4"/>
        <v>55.546301203907021</v>
      </c>
    </row>
    <row r="31" spans="1:21" x14ac:dyDescent="0.2">
      <c r="A31" s="17" t="s">
        <v>87</v>
      </c>
      <c r="B31" s="21">
        <v>3684</v>
      </c>
      <c r="C31" s="22">
        <v>5949</v>
      </c>
      <c r="D31" s="22">
        <v>14427</v>
      </c>
      <c r="E31" s="23">
        <v>17252</v>
      </c>
      <c r="F31" s="22">
        <f t="shared" si="1"/>
        <v>19.581340542039232</v>
      </c>
      <c r="G31" s="21">
        <v>1827</v>
      </c>
      <c r="H31" s="22">
        <v>1870</v>
      </c>
      <c r="I31" s="22">
        <v>7741</v>
      </c>
      <c r="J31" s="23">
        <v>5842</v>
      </c>
      <c r="K31" s="22">
        <f t="shared" si="2"/>
        <v>-24.531714248805063</v>
      </c>
      <c r="L31" s="22">
        <v>1929</v>
      </c>
      <c r="M31" s="22">
        <v>3998</v>
      </c>
      <c r="N31" s="22">
        <v>6765</v>
      </c>
      <c r="O31" s="23">
        <v>11397</v>
      </c>
      <c r="P31" s="22">
        <f t="shared" si="3"/>
        <v>68.470066518847005</v>
      </c>
      <c r="Q31" s="22">
        <f t="shared" si="9"/>
        <v>3756</v>
      </c>
      <c r="R31" s="22">
        <f t="shared" si="9"/>
        <v>5868</v>
      </c>
      <c r="S31" s="22">
        <f t="shared" si="9"/>
        <v>14506</v>
      </c>
      <c r="T31" s="23">
        <f t="shared" si="9"/>
        <v>17239</v>
      </c>
      <c r="U31" s="22">
        <f t="shared" si="4"/>
        <v>18.840479801461466</v>
      </c>
    </row>
    <row r="32" spans="1:21" x14ac:dyDescent="0.2">
      <c r="A32" s="17" t="s">
        <v>88</v>
      </c>
      <c r="B32" s="21">
        <v>2311</v>
      </c>
      <c r="C32" s="22">
        <v>2281</v>
      </c>
      <c r="D32" s="22">
        <v>6205</v>
      </c>
      <c r="E32" s="23">
        <v>7373</v>
      </c>
      <c r="F32" s="22">
        <f t="shared" si="1"/>
        <v>18.823529411764707</v>
      </c>
      <c r="G32" s="21">
        <v>1450</v>
      </c>
      <c r="H32" s="22">
        <v>1379</v>
      </c>
      <c r="I32" s="22">
        <v>3968</v>
      </c>
      <c r="J32" s="23">
        <v>4051</v>
      </c>
      <c r="K32" s="22">
        <f t="shared" si="2"/>
        <v>2.091733870967742</v>
      </c>
      <c r="L32" s="22">
        <v>375</v>
      </c>
      <c r="M32" s="22">
        <v>499</v>
      </c>
      <c r="N32" s="22">
        <v>1778</v>
      </c>
      <c r="O32" s="23">
        <v>2935</v>
      </c>
      <c r="P32" s="22">
        <f t="shared" si="3"/>
        <v>65.073115860517433</v>
      </c>
      <c r="Q32" s="22">
        <f t="shared" si="9"/>
        <v>1825</v>
      </c>
      <c r="R32" s="22">
        <f t="shared" si="9"/>
        <v>1878</v>
      </c>
      <c r="S32" s="22">
        <f t="shared" si="9"/>
        <v>5746</v>
      </c>
      <c r="T32" s="23">
        <f t="shared" si="9"/>
        <v>6986</v>
      </c>
      <c r="U32" s="22">
        <f t="shared" si="4"/>
        <v>21.580229725026104</v>
      </c>
    </row>
    <row r="33" spans="1:21" x14ac:dyDescent="0.2">
      <c r="A33" s="17" t="s">
        <v>89</v>
      </c>
      <c r="B33" s="21">
        <v>2853</v>
      </c>
      <c r="C33" s="22">
        <v>4503</v>
      </c>
      <c r="D33" s="22">
        <v>9051</v>
      </c>
      <c r="E33" s="23">
        <v>14885</v>
      </c>
      <c r="F33" s="22">
        <f t="shared" si="1"/>
        <v>64.456966081096013</v>
      </c>
      <c r="G33" s="21">
        <v>0</v>
      </c>
      <c r="H33" s="22">
        <v>0</v>
      </c>
      <c r="I33" s="22">
        <v>0</v>
      </c>
      <c r="J33" s="23">
        <v>0</v>
      </c>
      <c r="K33" s="22" t="s">
        <v>320</v>
      </c>
      <c r="L33" s="22">
        <v>2939</v>
      </c>
      <c r="M33" s="22">
        <v>3884</v>
      </c>
      <c r="N33" s="22">
        <v>8908</v>
      </c>
      <c r="O33" s="23">
        <v>14336</v>
      </c>
      <c r="P33" s="22">
        <f t="shared" si="3"/>
        <v>60.933991917377639</v>
      </c>
      <c r="Q33" s="22">
        <f t="shared" si="9"/>
        <v>2939</v>
      </c>
      <c r="R33" s="22">
        <f t="shared" si="9"/>
        <v>3884</v>
      </c>
      <c r="S33" s="22">
        <f t="shared" si="9"/>
        <v>8908</v>
      </c>
      <c r="T33" s="23">
        <f t="shared" si="9"/>
        <v>14336</v>
      </c>
      <c r="U33" s="22">
        <f t="shared" si="4"/>
        <v>60.933991917377639</v>
      </c>
    </row>
    <row r="34" spans="1:21" x14ac:dyDescent="0.2">
      <c r="A34" s="17" t="s">
        <v>90</v>
      </c>
      <c r="B34" s="21">
        <v>32</v>
      </c>
      <c r="C34" s="22">
        <v>0</v>
      </c>
      <c r="D34" s="22">
        <v>3463</v>
      </c>
      <c r="E34" s="23">
        <v>0</v>
      </c>
      <c r="F34" s="22">
        <f t="shared" si="1"/>
        <v>-100</v>
      </c>
      <c r="G34" s="21">
        <v>793</v>
      </c>
      <c r="H34" s="22">
        <v>0</v>
      </c>
      <c r="I34" s="22">
        <v>2698</v>
      </c>
      <c r="J34" s="23">
        <v>0</v>
      </c>
      <c r="K34" s="22">
        <f t="shared" si="2"/>
        <v>-100</v>
      </c>
      <c r="L34" s="22">
        <v>0</v>
      </c>
      <c r="M34" s="22">
        <v>0</v>
      </c>
      <c r="N34" s="22">
        <v>0</v>
      </c>
      <c r="O34" s="23">
        <v>0</v>
      </c>
      <c r="P34" s="22" t="s">
        <v>320</v>
      </c>
      <c r="Q34" s="22">
        <f t="shared" si="9"/>
        <v>793</v>
      </c>
      <c r="R34" s="22">
        <f t="shared" si="9"/>
        <v>0</v>
      </c>
      <c r="S34" s="22">
        <f t="shared" si="9"/>
        <v>2698</v>
      </c>
      <c r="T34" s="23">
        <f t="shared" si="9"/>
        <v>0</v>
      </c>
      <c r="U34" s="22">
        <f t="shared" si="4"/>
        <v>-100</v>
      </c>
    </row>
    <row r="35" spans="1:21" x14ac:dyDescent="0.2">
      <c r="A35" s="17" t="s">
        <v>91</v>
      </c>
      <c r="B35" s="21">
        <v>0</v>
      </c>
      <c r="C35" s="22">
        <v>0</v>
      </c>
      <c r="D35" s="22">
        <v>237</v>
      </c>
      <c r="E35" s="23">
        <v>0</v>
      </c>
      <c r="F35" s="22">
        <f t="shared" si="1"/>
        <v>-100</v>
      </c>
      <c r="G35" s="21">
        <v>5</v>
      </c>
      <c r="H35" s="22">
        <v>0</v>
      </c>
      <c r="I35" s="22">
        <v>295</v>
      </c>
      <c r="J35" s="23">
        <v>0</v>
      </c>
      <c r="K35" s="22">
        <f t="shared" si="2"/>
        <v>-100</v>
      </c>
      <c r="L35" s="22">
        <v>0</v>
      </c>
      <c r="M35" s="22">
        <v>0</v>
      </c>
      <c r="N35" s="22">
        <v>0</v>
      </c>
      <c r="O35" s="23">
        <v>0</v>
      </c>
      <c r="P35" s="22" t="s">
        <v>320</v>
      </c>
      <c r="Q35" s="22">
        <f t="shared" si="9"/>
        <v>5</v>
      </c>
      <c r="R35" s="22">
        <f t="shared" si="9"/>
        <v>0</v>
      </c>
      <c r="S35" s="22">
        <f t="shared" si="9"/>
        <v>295</v>
      </c>
      <c r="T35" s="23">
        <f t="shared" si="9"/>
        <v>0</v>
      </c>
      <c r="U35" s="22">
        <f t="shared" si="4"/>
        <v>-100</v>
      </c>
    </row>
    <row r="36" spans="1:21" x14ac:dyDescent="0.2">
      <c r="A36" s="17" t="s">
        <v>92</v>
      </c>
      <c r="B36" s="21">
        <v>6384</v>
      </c>
      <c r="C36" s="22">
        <v>1646</v>
      </c>
      <c r="D36" s="22">
        <v>18000</v>
      </c>
      <c r="E36" s="23">
        <v>8540</v>
      </c>
      <c r="F36" s="22">
        <f t="shared" si="1"/>
        <v>-52.555555555555557</v>
      </c>
      <c r="G36" s="21">
        <v>186</v>
      </c>
      <c r="H36" s="22">
        <v>1338</v>
      </c>
      <c r="I36" s="22">
        <v>703</v>
      </c>
      <c r="J36" s="23">
        <v>5479</v>
      </c>
      <c r="K36" s="22">
        <f t="shared" si="2"/>
        <v>679.37411095305833</v>
      </c>
      <c r="L36" s="22">
        <v>3690</v>
      </c>
      <c r="M36" s="22">
        <v>1077</v>
      </c>
      <c r="N36" s="22">
        <v>10976</v>
      </c>
      <c r="O36" s="23">
        <v>6857</v>
      </c>
      <c r="P36" s="22">
        <f t="shared" si="3"/>
        <v>-37.527332361516038</v>
      </c>
      <c r="Q36" s="22">
        <f t="shared" si="9"/>
        <v>3876</v>
      </c>
      <c r="R36" s="22">
        <f t="shared" si="9"/>
        <v>2415</v>
      </c>
      <c r="S36" s="22">
        <f t="shared" si="9"/>
        <v>11679</v>
      </c>
      <c r="T36" s="23">
        <f t="shared" si="9"/>
        <v>12336</v>
      </c>
      <c r="U36" s="22">
        <f t="shared" si="4"/>
        <v>5.6254816337015159</v>
      </c>
    </row>
    <row r="37" spans="1:21" x14ac:dyDescent="0.2">
      <c r="A37" s="16" t="s">
        <v>93</v>
      </c>
      <c r="B37" s="24">
        <v>21151</v>
      </c>
      <c r="C37" s="25">
        <v>19136</v>
      </c>
      <c r="D37" s="25">
        <v>66291</v>
      </c>
      <c r="E37" s="26">
        <v>68079</v>
      </c>
      <c r="F37" s="25">
        <f t="shared" si="1"/>
        <v>2.6971987147576595</v>
      </c>
      <c r="G37" s="24">
        <v>7888</v>
      </c>
      <c r="H37" s="25">
        <v>7736</v>
      </c>
      <c r="I37" s="25">
        <v>25879</v>
      </c>
      <c r="J37" s="26">
        <v>27741</v>
      </c>
      <c r="K37" s="25">
        <f t="shared" si="2"/>
        <v>7.1950229916148229</v>
      </c>
      <c r="L37" s="25">
        <v>9821</v>
      </c>
      <c r="M37" s="25">
        <v>11558</v>
      </c>
      <c r="N37" s="25">
        <v>31160</v>
      </c>
      <c r="O37" s="26">
        <v>43699</v>
      </c>
      <c r="P37" s="25">
        <f t="shared" si="3"/>
        <v>40.240693196405644</v>
      </c>
      <c r="Q37" s="25">
        <f t="shared" si="9"/>
        <v>17709</v>
      </c>
      <c r="R37" s="25">
        <f t="shared" si="9"/>
        <v>19294</v>
      </c>
      <c r="S37" s="25">
        <f t="shared" si="9"/>
        <v>57039</v>
      </c>
      <c r="T37" s="26">
        <f t="shared" si="9"/>
        <v>71440</v>
      </c>
      <c r="U37" s="25">
        <f t="shared" si="4"/>
        <v>25.247637581304023</v>
      </c>
    </row>
    <row r="38" spans="1:21" x14ac:dyDescent="0.2">
      <c r="A38" s="16" t="s">
        <v>94</v>
      </c>
      <c r="B38" s="27"/>
      <c r="C38" s="28"/>
      <c r="D38" s="28"/>
      <c r="E38" s="29"/>
      <c r="F38" s="28"/>
      <c r="G38" s="27"/>
      <c r="H38" s="28"/>
      <c r="I38" s="28"/>
      <c r="J38" s="29"/>
      <c r="K38" s="28"/>
      <c r="L38" s="28"/>
      <c r="M38" s="28"/>
      <c r="N38" s="28"/>
      <c r="O38" s="29"/>
      <c r="P38" s="28"/>
      <c r="Q38" s="28"/>
      <c r="R38" s="28"/>
      <c r="S38" s="28"/>
      <c r="T38" s="29"/>
      <c r="U38" s="28"/>
    </row>
    <row r="39" spans="1:21" x14ac:dyDescent="0.2">
      <c r="A39" s="16" t="s">
        <v>70</v>
      </c>
      <c r="B39" s="27"/>
      <c r="C39" s="28"/>
      <c r="D39" s="28"/>
      <c r="E39" s="29"/>
      <c r="F39" s="28"/>
      <c r="G39" s="27"/>
      <c r="H39" s="28"/>
      <c r="I39" s="28"/>
      <c r="J39" s="29"/>
      <c r="K39" s="28"/>
      <c r="L39" s="28"/>
      <c r="M39" s="28"/>
      <c r="N39" s="28"/>
      <c r="O39" s="29"/>
      <c r="P39" s="28"/>
      <c r="Q39" s="28"/>
      <c r="R39" s="28"/>
      <c r="S39" s="28"/>
      <c r="T39" s="29"/>
      <c r="U39" s="28"/>
    </row>
    <row r="40" spans="1:21" x14ac:dyDescent="0.2">
      <c r="A40" s="17" t="s">
        <v>95</v>
      </c>
      <c r="B40" s="21">
        <v>0</v>
      </c>
      <c r="C40" s="22">
        <v>0</v>
      </c>
      <c r="D40" s="22">
        <v>115</v>
      </c>
      <c r="E40" s="23">
        <v>0</v>
      </c>
      <c r="F40" s="22">
        <f t="shared" si="1"/>
        <v>-100</v>
      </c>
      <c r="G40" s="21">
        <v>15</v>
      </c>
      <c r="H40" s="22">
        <v>0</v>
      </c>
      <c r="I40" s="22">
        <v>106</v>
      </c>
      <c r="J40" s="23">
        <v>0</v>
      </c>
      <c r="K40" s="22">
        <f t="shared" si="2"/>
        <v>-100</v>
      </c>
      <c r="L40" s="22">
        <v>0</v>
      </c>
      <c r="M40" s="22">
        <v>0</v>
      </c>
      <c r="N40" s="22">
        <v>0</v>
      </c>
      <c r="O40" s="23">
        <v>0</v>
      </c>
      <c r="P40" s="22" t="s">
        <v>320</v>
      </c>
      <c r="Q40" s="22">
        <f t="shared" ref="Q40:T42" si="10">G40+L40</f>
        <v>15</v>
      </c>
      <c r="R40" s="22">
        <f t="shared" si="10"/>
        <v>0</v>
      </c>
      <c r="S40" s="22">
        <f t="shared" si="10"/>
        <v>106</v>
      </c>
      <c r="T40" s="23">
        <f t="shared" si="10"/>
        <v>0</v>
      </c>
      <c r="U40" s="22">
        <f t="shared" si="4"/>
        <v>-100</v>
      </c>
    </row>
    <row r="41" spans="1:21" x14ac:dyDescent="0.2">
      <c r="A41" s="17" t="s">
        <v>96</v>
      </c>
      <c r="B41" s="21">
        <v>219</v>
      </c>
      <c r="C41" s="22">
        <v>2783</v>
      </c>
      <c r="D41" s="22">
        <v>754</v>
      </c>
      <c r="E41" s="23">
        <v>10990</v>
      </c>
      <c r="F41" s="22">
        <f t="shared" si="1"/>
        <v>1357.5596816976126</v>
      </c>
      <c r="G41" s="21">
        <v>219</v>
      </c>
      <c r="H41" s="22">
        <v>2126</v>
      </c>
      <c r="I41" s="22">
        <v>488</v>
      </c>
      <c r="J41" s="23">
        <v>10066</v>
      </c>
      <c r="K41" s="22">
        <f t="shared" si="2"/>
        <v>1962.704918032787</v>
      </c>
      <c r="L41" s="22">
        <v>0</v>
      </c>
      <c r="M41" s="22">
        <v>0</v>
      </c>
      <c r="N41" s="22">
        <v>0</v>
      </c>
      <c r="O41" s="23">
        <v>0</v>
      </c>
      <c r="P41" s="22" t="s">
        <v>320</v>
      </c>
      <c r="Q41" s="22">
        <f t="shared" si="10"/>
        <v>219</v>
      </c>
      <c r="R41" s="22">
        <f t="shared" si="10"/>
        <v>2126</v>
      </c>
      <c r="S41" s="22">
        <f t="shared" si="10"/>
        <v>488</v>
      </c>
      <c r="T41" s="23">
        <f t="shared" si="10"/>
        <v>10066</v>
      </c>
      <c r="U41" s="22">
        <f t="shared" si="4"/>
        <v>1962.704918032787</v>
      </c>
    </row>
    <row r="42" spans="1:21" x14ac:dyDescent="0.2">
      <c r="A42" s="16" t="s">
        <v>97</v>
      </c>
      <c r="B42" s="24">
        <v>219</v>
      </c>
      <c r="C42" s="25">
        <v>2783</v>
      </c>
      <c r="D42" s="25">
        <v>869</v>
      </c>
      <c r="E42" s="26">
        <v>10990</v>
      </c>
      <c r="F42" s="25">
        <f t="shared" si="1"/>
        <v>1164.6720368239355</v>
      </c>
      <c r="G42" s="24">
        <v>234</v>
      </c>
      <c r="H42" s="25">
        <v>2126</v>
      </c>
      <c r="I42" s="25">
        <v>594</v>
      </c>
      <c r="J42" s="26">
        <v>10066</v>
      </c>
      <c r="K42" s="25">
        <f t="shared" si="2"/>
        <v>1594.6127946127947</v>
      </c>
      <c r="L42" s="25">
        <v>0</v>
      </c>
      <c r="M42" s="25">
        <v>0</v>
      </c>
      <c r="N42" s="25">
        <v>0</v>
      </c>
      <c r="O42" s="26">
        <v>0</v>
      </c>
      <c r="P42" s="25" t="s">
        <v>320</v>
      </c>
      <c r="Q42" s="25">
        <f t="shared" si="10"/>
        <v>234</v>
      </c>
      <c r="R42" s="25">
        <f t="shared" si="10"/>
        <v>2126</v>
      </c>
      <c r="S42" s="25">
        <f t="shared" si="10"/>
        <v>594</v>
      </c>
      <c r="T42" s="26">
        <f t="shared" si="10"/>
        <v>10066</v>
      </c>
      <c r="U42" s="25">
        <f t="shared" si="4"/>
        <v>1594.6127946127947</v>
      </c>
    </row>
    <row r="43" spans="1:21" x14ac:dyDescent="0.2">
      <c r="A43" s="16" t="s">
        <v>98</v>
      </c>
      <c r="B43" s="27"/>
      <c r="C43" s="28"/>
      <c r="D43" s="28"/>
      <c r="E43" s="29"/>
      <c r="F43" s="28"/>
      <c r="G43" s="27"/>
      <c r="H43" s="28"/>
      <c r="I43" s="28"/>
      <c r="J43" s="29"/>
      <c r="K43" s="28"/>
      <c r="L43" s="28"/>
      <c r="M43" s="28"/>
      <c r="N43" s="28"/>
      <c r="O43" s="29"/>
      <c r="P43" s="28"/>
      <c r="Q43" s="28"/>
      <c r="R43" s="28"/>
      <c r="S43" s="28"/>
      <c r="T43" s="29"/>
      <c r="U43" s="28"/>
    </row>
    <row r="44" spans="1:21" x14ac:dyDescent="0.2">
      <c r="A44" s="16" t="s">
        <v>70</v>
      </c>
      <c r="B44" s="27"/>
      <c r="C44" s="28"/>
      <c r="D44" s="28"/>
      <c r="E44" s="29"/>
      <c r="F44" s="28"/>
      <c r="G44" s="27"/>
      <c r="H44" s="28"/>
      <c r="I44" s="28"/>
      <c r="J44" s="29"/>
      <c r="K44" s="28"/>
      <c r="L44" s="28"/>
      <c r="M44" s="28"/>
      <c r="N44" s="28"/>
      <c r="O44" s="29"/>
      <c r="P44" s="28"/>
      <c r="Q44" s="28"/>
      <c r="R44" s="28"/>
      <c r="S44" s="28"/>
      <c r="T44" s="29"/>
      <c r="U44" s="28"/>
    </row>
    <row r="45" spans="1:21" x14ac:dyDescent="0.2">
      <c r="A45" s="17" t="s">
        <v>99</v>
      </c>
      <c r="B45" s="21">
        <v>155</v>
      </c>
      <c r="C45" s="22">
        <v>145</v>
      </c>
      <c r="D45" s="22">
        <v>533</v>
      </c>
      <c r="E45" s="23">
        <v>510</v>
      </c>
      <c r="F45" s="22">
        <f t="shared" si="1"/>
        <v>-4.3151969981238274</v>
      </c>
      <c r="G45" s="21">
        <v>246</v>
      </c>
      <c r="H45" s="22">
        <v>147</v>
      </c>
      <c r="I45" s="22">
        <v>478</v>
      </c>
      <c r="J45" s="23">
        <v>512</v>
      </c>
      <c r="K45" s="22">
        <f t="shared" si="2"/>
        <v>7.1129707112970717</v>
      </c>
      <c r="L45" s="22">
        <v>0</v>
      </c>
      <c r="M45" s="22">
        <v>0</v>
      </c>
      <c r="N45" s="22">
        <v>0</v>
      </c>
      <c r="O45" s="23">
        <v>0</v>
      </c>
      <c r="P45" s="22" t="s">
        <v>320</v>
      </c>
      <c r="Q45" s="22">
        <f>G45+L45</f>
        <v>246</v>
      </c>
      <c r="R45" s="22">
        <f>H45+M45</f>
        <v>147</v>
      </c>
      <c r="S45" s="22">
        <f>I45+N45</f>
        <v>478</v>
      </c>
      <c r="T45" s="23">
        <f>J45+O45</f>
        <v>512</v>
      </c>
      <c r="U45" s="22">
        <f t="shared" si="4"/>
        <v>7.1129707112970717</v>
      </c>
    </row>
    <row r="46" spans="1:21" x14ac:dyDescent="0.2">
      <c r="A46" s="16" t="s">
        <v>100</v>
      </c>
      <c r="B46" s="27"/>
      <c r="C46" s="28"/>
      <c r="D46" s="28"/>
      <c r="E46" s="29"/>
      <c r="F46" s="28"/>
      <c r="G46" s="27"/>
      <c r="H46" s="28"/>
      <c r="I46" s="28"/>
      <c r="J46" s="29"/>
      <c r="K46" s="28"/>
      <c r="L46" s="28"/>
      <c r="M46" s="28"/>
      <c r="N46" s="28"/>
      <c r="O46" s="29"/>
      <c r="P46" s="28"/>
      <c r="Q46" s="28"/>
      <c r="R46" s="28"/>
      <c r="S46" s="28"/>
      <c r="T46" s="29"/>
      <c r="U46" s="28"/>
    </row>
    <row r="47" spans="1:21" x14ac:dyDescent="0.2">
      <c r="A47" s="17" t="s">
        <v>101</v>
      </c>
      <c r="B47" s="21">
        <v>95</v>
      </c>
      <c r="C47" s="22">
        <v>73</v>
      </c>
      <c r="D47" s="22">
        <v>146</v>
      </c>
      <c r="E47" s="23">
        <v>383</v>
      </c>
      <c r="F47" s="22">
        <f t="shared" si="1"/>
        <v>162.32876712328766</v>
      </c>
      <c r="G47" s="21">
        <v>101</v>
      </c>
      <c r="H47" s="22">
        <v>63</v>
      </c>
      <c r="I47" s="22">
        <v>139</v>
      </c>
      <c r="J47" s="23">
        <v>387</v>
      </c>
      <c r="K47" s="22">
        <f t="shared" si="2"/>
        <v>178.41726618705036</v>
      </c>
      <c r="L47" s="22">
        <v>0</v>
      </c>
      <c r="M47" s="22">
        <v>0</v>
      </c>
      <c r="N47" s="22">
        <v>0</v>
      </c>
      <c r="O47" s="23">
        <v>0</v>
      </c>
      <c r="P47" s="22" t="s">
        <v>320</v>
      </c>
      <c r="Q47" s="22">
        <f t="shared" ref="Q47:T49" si="11">G47+L47</f>
        <v>101</v>
      </c>
      <c r="R47" s="22">
        <f t="shared" si="11"/>
        <v>63</v>
      </c>
      <c r="S47" s="22">
        <f t="shared" si="11"/>
        <v>139</v>
      </c>
      <c r="T47" s="23">
        <f t="shared" si="11"/>
        <v>387</v>
      </c>
      <c r="U47" s="22">
        <f t="shared" si="4"/>
        <v>178.41726618705036</v>
      </c>
    </row>
    <row r="48" spans="1:21" x14ac:dyDescent="0.2">
      <c r="A48" s="16" t="s">
        <v>102</v>
      </c>
      <c r="B48" s="24">
        <v>250</v>
      </c>
      <c r="C48" s="25">
        <v>218</v>
      </c>
      <c r="D48" s="25">
        <v>679</v>
      </c>
      <c r="E48" s="26">
        <v>893</v>
      </c>
      <c r="F48" s="25">
        <f t="shared" si="1"/>
        <v>31.516936671575845</v>
      </c>
      <c r="G48" s="24">
        <v>347</v>
      </c>
      <c r="H48" s="25">
        <v>210</v>
      </c>
      <c r="I48" s="25">
        <v>617</v>
      </c>
      <c r="J48" s="26">
        <v>899</v>
      </c>
      <c r="K48" s="25">
        <f t="shared" si="2"/>
        <v>45.705024311183145</v>
      </c>
      <c r="L48" s="25">
        <v>0</v>
      </c>
      <c r="M48" s="25">
        <v>0</v>
      </c>
      <c r="N48" s="25">
        <v>0</v>
      </c>
      <c r="O48" s="26">
        <v>0</v>
      </c>
      <c r="P48" s="25" t="s">
        <v>320</v>
      </c>
      <c r="Q48" s="25">
        <f t="shared" si="11"/>
        <v>347</v>
      </c>
      <c r="R48" s="25">
        <f t="shared" si="11"/>
        <v>210</v>
      </c>
      <c r="S48" s="25">
        <f t="shared" si="11"/>
        <v>617</v>
      </c>
      <c r="T48" s="26">
        <f t="shared" si="11"/>
        <v>899</v>
      </c>
      <c r="U48" s="25">
        <f t="shared" si="4"/>
        <v>45.705024311183145</v>
      </c>
    </row>
    <row r="49" spans="1:21" x14ac:dyDescent="0.2">
      <c r="A49" s="16" t="s">
        <v>103</v>
      </c>
      <c r="B49" s="24">
        <v>175218</v>
      </c>
      <c r="C49" s="25">
        <v>180069</v>
      </c>
      <c r="D49" s="25">
        <v>610836</v>
      </c>
      <c r="E49" s="26">
        <v>690895</v>
      </c>
      <c r="F49" s="25">
        <f t="shared" si="1"/>
        <v>13.106463928124734</v>
      </c>
      <c r="G49" s="24">
        <v>130080</v>
      </c>
      <c r="H49" s="25">
        <v>143522</v>
      </c>
      <c r="I49" s="25">
        <v>467271</v>
      </c>
      <c r="J49" s="26">
        <v>554963</v>
      </c>
      <c r="K49" s="25">
        <f t="shared" si="2"/>
        <v>18.766839799602373</v>
      </c>
      <c r="L49" s="25">
        <v>34933</v>
      </c>
      <c r="M49" s="25">
        <v>35639</v>
      </c>
      <c r="N49" s="25">
        <v>114292</v>
      </c>
      <c r="O49" s="26">
        <v>140039</v>
      </c>
      <c r="P49" s="25">
        <f t="shared" si="3"/>
        <v>22.527385993770345</v>
      </c>
      <c r="Q49" s="25">
        <f t="shared" si="11"/>
        <v>165013</v>
      </c>
      <c r="R49" s="25">
        <f t="shared" si="11"/>
        <v>179161</v>
      </c>
      <c r="S49" s="25">
        <f t="shared" si="11"/>
        <v>581563</v>
      </c>
      <c r="T49" s="26">
        <f t="shared" si="11"/>
        <v>695002</v>
      </c>
      <c r="U49" s="25">
        <f t="shared" si="4"/>
        <v>19.50588328349637</v>
      </c>
    </row>
    <row r="50" spans="1:21" s="15" customFormat="1" x14ac:dyDescent="0.2">
      <c r="A50" s="30" t="s">
        <v>326</v>
      </c>
      <c r="B50" s="12"/>
      <c r="C50" s="13"/>
      <c r="D50" s="13"/>
      <c r="E50" s="14"/>
      <c r="F50" s="13"/>
      <c r="G50" s="12"/>
      <c r="H50" s="13"/>
      <c r="I50" s="13"/>
      <c r="J50" s="14"/>
      <c r="K50" s="13"/>
      <c r="L50" s="12"/>
      <c r="M50" s="13" t="s">
        <v>327</v>
      </c>
      <c r="N50" s="13"/>
      <c r="O50" s="14"/>
      <c r="P50" s="13"/>
      <c r="Q50" s="12"/>
      <c r="R50" s="13"/>
      <c r="S50" s="13"/>
      <c r="T50" s="14"/>
      <c r="U50" s="13"/>
    </row>
    <row r="51" spans="1:21" s="15" customFormat="1" x14ac:dyDescent="0.2">
      <c r="A51" s="59"/>
      <c r="B51" s="12"/>
      <c r="C51" s="13"/>
      <c r="D51" s="13"/>
      <c r="E51" s="14"/>
      <c r="F51" s="13"/>
      <c r="G51" s="12"/>
      <c r="H51" s="13"/>
      <c r="I51" s="13"/>
      <c r="J51" s="14"/>
      <c r="K51" s="13"/>
      <c r="L51" s="13"/>
      <c r="M51" s="13"/>
      <c r="N51" s="13"/>
      <c r="O51" s="14"/>
      <c r="P51" s="13"/>
      <c r="Q51" s="13"/>
      <c r="R51" s="13"/>
      <c r="S51" s="13"/>
      <c r="T51" s="14"/>
      <c r="U51" s="13"/>
    </row>
    <row r="52" spans="1:21" s="15" customFormat="1" x14ac:dyDescent="0.2">
      <c r="A52" s="60" t="s">
        <v>337</v>
      </c>
      <c r="B52" s="12"/>
      <c r="C52" s="13"/>
      <c r="D52" s="13"/>
      <c r="E52" s="14"/>
      <c r="F52" s="13"/>
      <c r="G52" s="12"/>
      <c r="H52" s="13"/>
      <c r="I52" s="13"/>
      <c r="J52" s="14"/>
      <c r="K52" s="13"/>
      <c r="L52" s="13"/>
      <c r="M52" s="13"/>
      <c r="N52" s="13"/>
      <c r="O52" s="14"/>
      <c r="P52" s="13"/>
      <c r="Q52" s="13"/>
      <c r="R52" s="13"/>
      <c r="S52" s="13"/>
      <c r="T52" s="14"/>
      <c r="U52" s="13"/>
    </row>
    <row r="53" spans="1:21" x14ac:dyDescent="0.2">
      <c r="A53" s="17" t="s">
        <v>25</v>
      </c>
      <c r="B53" s="21">
        <v>1390</v>
      </c>
      <c r="C53" s="22" t="s">
        <v>317</v>
      </c>
      <c r="D53" s="22">
        <v>4308</v>
      </c>
      <c r="E53" s="23" t="s">
        <v>317</v>
      </c>
      <c r="F53" s="22" t="s">
        <v>317</v>
      </c>
      <c r="G53" s="21">
        <v>480</v>
      </c>
      <c r="H53" s="22" t="s">
        <v>317</v>
      </c>
      <c r="I53" s="22">
        <v>1822</v>
      </c>
      <c r="J53" s="23" t="s">
        <v>317</v>
      </c>
      <c r="K53" s="22" t="s">
        <v>317</v>
      </c>
      <c r="L53" s="22">
        <v>606</v>
      </c>
      <c r="M53" s="22" t="s">
        <v>317</v>
      </c>
      <c r="N53" s="22">
        <v>1643</v>
      </c>
      <c r="O53" s="23" t="s">
        <v>317</v>
      </c>
      <c r="P53" s="22" t="s">
        <v>317</v>
      </c>
      <c r="Q53" s="22">
        <f t="shared" ref="Q53:Q60" si="12">G53+L53</f>
        <v>1086</v>
      </c>
      <c r="R53" s="22" t="s">
        <v>317</v>
      </c>
      <c r="S53" s="22">
        <f t="shared" ref="S53:S64" si="13">I53+N53</f>
        <v>3465</v>
      </c>
      <c r="T53" s="23" t="s">
        <v>317</v>
      </c>
      <c r="U53" s="22" t="s">
        <v>317</v>
      </c>
    </row>
    <row r="54" spans="1:21" x14ac:dyDescent="0.2">
      <c r="A54" s="17" t="s">
        <v>26</v>
      </c>
      <c r="B54" s="21">
        <v>7560</v>
      </c>
      <c r="C54" s="22">
        <v>8059</v>
      </c>
      <c r="D54" s="22">
        <v>23931</v>
      </c>
      <c r="E54" s="23">
        <v>36102</v>
      </c>
      <c r="F54" s="22">
        <f t="shared" si="1"/>
        <v>50.858718816597715</v>
      </c>
      <c r="G54" s="21">
        <v>5347</v>
      </c>
      <c r="H54" s="22">
        <v>6257</v>
      </c>
      <c r="I54" s="22">
        <v>19366</v>
      </c>
      <c r="J54" s="23">
        <v>28373</v>
      </c>
      <c r="K54" s="22">
        <f t="shared" si="2"/>
        <v>46.509346276980274</v>
      </c>
      <c r="L54" s="22">
        <v>888</v>
      </c>
      <c r="M54" s="22">
        <v>2102</v>
      </c>
      <c r="N54" s="22">
        <v>3002</v>
      </c>
      <c r="O54" s="23">
        <v>8452</v>
      </c>
      <c r="P54" s="22">
        <f t="shared" si="3"/>
        <v>181.545636242505</v>
      </c>
      <c r="Q54" s="22">
        <f t="shared" si="12"/>
        <v>6235</v>
      </c>
      <c r="R54" s="22">
        <f t="shared" ref="R54:R60" si="14">H54+M54</f>
        <v>8359</v>
      </c>
      <c r="S54" s="22">
        <f t="shared" si="13"/>
        <v>22368</v>
      </c>
      <c r="T54" s="23">
        <f t="shared" ref="T54:T64" si="15">J54+O54</f>
        <v>36825</v>
      </c>
      <c r="U54" s="22">
        <f t="shared" si="4"/>
        <v>64.632510729613728</v>
      </c>
    </row>
    <row r="55" spans="1:21" x14ac:dyDescent="0.2">
      <c r="A55" s="17" t="s">
        <v>27</v>
      </c>
      <c r="B55" s="21">
        <v>31550</v>
      </c>
      <c r="C55" s="22">
        <v>33700</v>
      </c>
      <c r="D55" s="22">
        <v>110065</v>
      </c>
      <c r="E55" s="23">
        <v>122500</v>
      </c>
      <c r="F55" s="22">
        <f t="shared" si="1"/>
        <v>11.297869440784991</v>
      </c>
      <c r="G55" s="21">
        <v>23722</v>
      </c>
      <c r="H55" s="22">
        <v>22764</v>
      </c>
      <c r="I55" s="22">
        <v>82587</v>
      </c>
      <c r="J55" s="23">
        <v>86936</v>
      </c>
      <c r="K55" s="22">
        <f t="shared" si="2"/>
        <v>5.2659619552714112</v>
      </c>
      <c r="L55" s="22">
        <v>8693</v>
      </c>
      <c r="M55" s="22">
        <v>10502</v>
      </c>
      <c r="N55" s="22">
        <v>28594</v>
      </c>
      <c r="O55" s="23">
        <v>35352</v>
      </c>
      <c r="P55" s="22">
        <f t="shared" si="3"/>
        <v>23.634328880184654</v>
      </c>
      <c r="Q55" s="22">
        <f t="shared" si="12"/>
        <v>32415</v>
      </c>
      <c r="R55" s="22">
        <f t="shared" si="14"/>
        <v>33266</v>
      </c>
      <c r="S55" s="22">
        <f t="shared" si="13"/>
        <v>111181</v>
      </c>
      <c r="T55" s="23">
        <f t="shared" si="15"/>
        <v>122288</v>
      </c>
      <c r="U55" s="22">
        <f t="shared" si="4"/>
        <v>9.9900162797600309</v>
      </c>
    </row>
    <row r="56" spans="1:21" x14ac:dyDescent="0.2">
      <c r="A56" s="17" t="s">
        <v>30</v>
      </c>
      <c r="B56" s="21">
        <v>0</v>
      </c>
      <c r="C56" s="22">
        <v>0</v>
      </c>
      <c r="D56" s="22">
        <v>0</v>
      </c>
      <c r="E56" s="23">
        <v>0</v>
      </c>
      <c r="F56" s="22" t="s">
        <v>320</v>
      </c>
      <c r="G56" s="21">
        <v>1</v>
      </c>
      <c r="H56" s="22">
        <v>8</v>
      </c>
      <c r="I56" s="22">
        <v>2</v>
      </c>
      <c r="J56" s="23">
        <v>47</v>
      </c>
      <c r="K56" s="22">
        <f t="shared" si="2"/>
        <v>2250</v>
      </c>
      <c r="L56" s="22">
        <v>0</v>
      </c>
      <c r="M56" s="22">
        <v>0</v>
      </c>
      <c r="N56" s="22">
        <v>0</v>
      </c>
      <c r="O56" s="23">
        <v>0</v>
      </c>
      <c r="P56" s="22" t="s">
        <v>320</v>
      </c>
      <c r="Q56" s="22">
        <f t="shared" si="12"/>
        <v>1</v>
      </c>
      <c r="R56" s="22">
        <f t="shared" si="14"/>
        <v>8</v>
      </c>
      <c r="S56" s="22">
        <f t="shared" si="13"/>
        <v>2</v>
      </c>
      <c r="T56" s="23">
        <f t="shared" si="15"/>
        <v>47</v>
      </c>
      <c r="U56" s="22">
        <f t="shared" si="4"/>
        <v>2250</v>
      </c>
    </row>
    <row r="57" spans="1:21" x14ac:dyDescent="0.2">
      <c r="A57" s="17" t="s">
        <v>31</v>
      </c>
      <c r="B57" s="21">
        <v>117814</v>
      </c>
      <c r="C57" s="22">
        <v>126431</v>
      </c>
      <c r="D57" s="22">
        <v>380504</v>
      </c>
      <c r="E57" s="23">
        <v>443331</v>
      </c>
      <c r="F57" s="22">
        <f t="shared" si="1"/>
        <v>16.511521560877153</v>
      </c>
      <c r="G57" s="21">
        <v>91403</v>
      </c>
      <c r="H57" s="22">
        <v>106530</v>
      </c>
      <c r="I57" s="22">
        <v>302671</v>
      </c>
      <c r="J57" s="23">
        <v>363066</v>
      </c>
      <c r="K57" s="22">
        <f t="shared" si="2"/>
        <v>19.954009469027426</v>
      </c>
      <c r="L57" s="22">
        <v>16057</v>
      </c>
      <c r="M57" s="22">
        <v>16608</v>
      </c>
      <c r="N57" s="22">
        <v>51958</v>
      </c>
      <c r="O57" s="23">
        <v>70330</v>
      </c>
      <c r="P57" s="22">
        <f t="shared" si="3"/>
        <v>35.35932868855614</v>
      </c>
      <c r="Q57" s="22">
        <f t="shared" si="12"/>
        <v>107460</v>
      </c>
      <c r="R57" s="22">
        <f t="shared" si="14"/>
        <v>123138</v>
      </c>
      <c r="S57" s="22">
        <f t="shared" si="13"/>
        <v>354629</v>
      </c>
      <c r="T57" s="23">
        <f t="shared" si="15"/>
        <v>433396</v>
      </c>
      <c r="U57" s="22">
        <f t="shared" si="4"/>
        <v>22.211099487069585</v>
      </c>
    </row>
    <row r="58" spans="1:21" x14ac:dyDescent="0.2">
      <c r="A58" s="17" t="s">
        <v>33</v>
      </c>
      <c r="B58" s="21">
        <v>3540</v>
      </c>
      <c r="C58" s="22">
        <v>4503</v>
      </c>
      <c r="D58" s="22">
        <v>11077</v>
      </c>
      <c r="E58" s="23">
        <v>14885</v>
      </c>
      <c r="F58" s="22">
        <f t="shared" si="1"/>
        <v>34.377539044867746</v>
      </c>
      <c r="G58" s="21">
        <v>38</v>
      </c>
      <c r="H58" s="22">
        <v>0</v>
      </c>
      <c r="I58" s="22">
        <v>592</v>
      </c>
      <c r="J58" s="23">
        <v>0</v>
      </c>
      <c r="K58" s="22">
        <f t="shared" si="2"/>
        <v>-100</v>
      </c>
      <c r="L58" s="22">
        <v>3212</v>
      </c>
      <c r="M58" s="22">
        <v>3884</v>
      </c>
      <c r="N58" s="22">
        <v>9671</v>
      </c>
      <c r="O58" s="23">
        <v>14336</v>
      </c>
      <c r="P58" s="22">
        <f t="shared" si="3"/>
        <v>48.236997208148068</v>
      </c>
      <c r="Q58" s="22">
        <f t="shared" si="12"/>
        <v>3250</v>
      </c>
      <c r="R58" s="22">
        <f t="shared" si="14"/>
        <v>3884</v>
      </c>
      <c r="S58" s="22">
        <f t="shared" si="13"/>
        <v>10263</v>
      </c>
      <c r="T58" s="23">
        <f t="shared" si="15"/>
        <v>14336</v>
      </c>
      <c r="U58" s="22">
        <f t="shared" si="4"/>
        <v>39.686251583357688</v>
      </c>
    </row>
    <row r="59" spans="1:21" x14ac:dyDescent="0.2">
      <c r="A59" s="17" t="s">
        <v>35</v>
      </c>
      <c r="B59" s="21">
        <v>4491</v>
      </c>
      <c r="C59" s="22">
        <v>2729</v>
      </c>
      <c r="D59" s="22">
        <v>11845</v>
      </c>
      <c r="E59" s="23">
        <v>10783</v>
      </c>
      <c r="F59" s="22">
        <f t="shared" si="1"/>
        <v>-8.9658083579569432</v>
      </c>
      <c r="G59" s="21">
        <v>3287</v>
      </c>
      <c r="H59" s="22">
        <v>1329</v>
      </c>
      <c r="I59" s="22">
        <v>9422</v>
      </c>
      <c r="J59" s="23">
        <v>7475</v>
      </c>
      <c r="K59" s="22">
        <f t="shared" si="2"/>
        <v>-20.664402462322222</v>
      </c>
      <c r="L59" s="22">
        <v>588</v>
      </c>
      <c r="M59" s="22">
        <v>1466</v>
      </c>
      <c r="N59" s="22">
        <v>2864</v>
      </c>
      <c r="O59" s="23">
        <v>3563</v>
      </c>
      <c r="P59" s="22">
        <f t="shared" si="3"/>
        <v>24.406424581005588</v>
      </c>
      <c r="Q59" s="22">
        <f t="shared" si="12"/>
        <v>3875</v>
      </c>
      <c r="R59" s="22">
        <f t="shared" si="14"/>
        <v>2795</v>
      </c>
      <c r="S59" s="22">
        <f t="shared" si="13"/>
        <v>12286</v>
      </c>
      <c r="T59" s="23">
        <f t="shared" si="15"/>
        <v>11038</v>
      </c>
      <c r="U59" s="22">
        <f t="shared" si="4"/>
        <v>-10.157903304574312</v>
      </c>
    </row>
    <row r="60" spans="1:21" x14ac:dyDescent="0.2">
      <c r="A60" s="17" t="s">
        <v>36</v>
      </c>
      <c r="B60" s="21">
        <v>406</v>
      </c>
      <c r="C60" s="22">
        <v>2928</v>
      </c>
      <c r="D60" s="22">
        <v>4750</v>
      </c>
      <c r="E60" s="23">
        <v>11500</v>
      </c>
      <c r="F60" s="22">
        <f t="shared" si="1"/>
        <v>142.10526315789474</v>
      </c>
      <c r="G60" s="21">
        <v>1258</v>
      </c>
      <c r="H60" s="22">
        <v>2273</v>
      </c>
      <c r="I60" s="22">
        <v>3664</v>
      </c>
      <c r="J60" s="23">
        <v>10578</v>
      </c>
      <c r="K60" s="22">
        <f t="shared" si="2"/>
        <v>188.70087336244541</v>
      </c>
      <c r="L60" s="22">
        <v>0</v>
      </c>
      <c r="M60" s="22">
        <v>0</v>
      </c>
      <c r="N60" s="22">
        <v>0</v>
      </c>
      <c r="O60" s="23">
        <v>0</v>
      </c>
      <c r="P60" s="22" t="s">
        <v>320</v>
      </c>
      <c r="Q60" s="22">
        <f t="shared" si="12"/>
        <v>1258</v>
      </c>
      <c r="R60" s="22">
        <f t="shared" si="14"/>
        <v>2273</v>
      </c>
      <c r="S60" s="22">
        <f t="shared" si="13"/>
        <v>3664</v>
      </c>
      <c r="T60" s="23">
        <f t="shared" si="15"/>
        <v>10578</v>
      </c>
      <c r="U60" s="22">
        <f t="shared" si="4"/>
        <v>188.70087336244541</v>
      </c>
    </row>
    <row r="61" spans="1:21" x14ac:dyDescent="0.2">
      <c r="A61" s="17" t="s">
        <v>325</v>
      </c>
      <c r="B61" s="21" t="s">
        <v>317</v>
      </c>
      <c r="C61" s="22" t="s">
        <v>317</v>
      </c>
      <c r="D61" s="22">
        <v>37274</v>
      </c>
      <c r="E61" s="23">
        <v>41997</v>
      </c>
      <c r="F61" s="22">
        <f t="shared" si="1"/>
        <v>12.671030745291626</v>
      </c>
      <c r="G61" s="21" t="s">
        <v>317</v>
      </c>
      <c r="H61" s="22" t="s">
        <v>317</v>
      </c>
      <c r="I61" s="22">
        <v>33083</v>
      </c>
      <c r="J61" s="23">
        <v>42182</v>
      </c>
      <c r="K61" s="22">
        <f t="shared" si="2"/>
        <v>27.503551673064713</v>
      </c>
      <c r="L61" s="22" t="s">
        <v>317</v>
      </c>
      <c r="M61" s="22" t="s">
        <v>317</v>
      </c>
      <c r="N61" s="22">
        <v>105</v>
      </c>
      <c r="O61" s="23">
        <v>54</v>
      </c>
      <c r="P61" s="22">
        <f t="shared" si="3"/>
        <v>-48.571428571428569</v>
      </c>
      <c r="Q61" s="22" t="s">
        <v>317</v>
      </c>
      <c r="R61" s="22" t="s">
        <v>317</v>
      </c>
      <c r="S61" s="22">
        <f t="shared" si="13"/>
        <v>33188</v>
      </c>
      <c r="T61" s="23">
        <f t="shared" si="15"/>
        <v>42236</v>
      </c>
      <c r="U61" s="22">
        <f t="shared" si="4"/>
        <v>27.262866096179344</v>
      </c>
    </row>
    <row r="62" spans="1:21" x14ac:dyDescent="0.2">
      <c r="A62" s="17" t="s">
        <v>37</v>
      </c>
      <c r="B62" s="21">
        <v>95</v>
      </c>
      <c r="C62" s="22">
        <v>73</v>
      </c>
      <c r="D62" s="22">
        <v>383</v>
      </c>
      <c r="E62" s="23">
        <v>383</v>
      </c>
      <c r="F62" s="22">
        <f t="shared" si="1"/>
        <v>0</v>
      </c>
      <c r="G62" s="21">
        <v>2742</v>
      </c>
      <c r="H62" s="22">
        <v>3023</v>
      </c>
      <c r="I62" s="22">
        <v>8136</v>
      </c>
      <c r="J62" s="23">
        <v>10074</v>
      </c>
      <c r="K62" s="22">
        <f t="shared" si="2"/>
        <v>23.820058997050147</v>
      </c>
      <c r="L62" s="22">
        <v>0</v>
      </c>
      <c r="M62" s="22">
        <v>0</v>
      </c>
      <c r="N62" s="22">
        <v>0</v>
      </c>
      <c r="O62" s="23">
        <v>0</v>
      </c>
      <c r="P62" s="22" t="s">
        <v>320</v>
      </c>
      <c r="Q62" s="22">
        <f t="shared" ref="Q62:R64" si="16">G62+L62</f>
        <v>2742</v>
      </c>
      <c r="R62" s="22">
        <f t="shared" si="16"/>
        <v>3023</v>
      </c>
      <c r="S62" s="22">
        <f t="shared" si="13"/>
        <v>8136</v>
      </c>
      <c r="T62" s="23">
        <f t="shared" si="15"/>
        <v>10074</v>
      </c>
      <c r="U62" s="22">
        <f t="shared" si="4"/>
        <v>23.820058997050147</v>
      </c>
    </row>
    <row r="63" spans="1:21" x14ac:dyDescent="0.2">
      <c r="A63" s="17" t="s">
        <v>38</v>
      </c>
      <c r="B63" s="21">
        <v>8372</v>
      </c>
      <c r="C63" s="22">
        <v>1646</v>
      </c>
      <c r="D63" s="22">
        <v>26699</v>
      </c>
      <c r="E63" s="23">
        <v>9414</v>
      </c>
      <c r="F63" s="22">
        <f t="shared" si="1"/>
        <v>-64.740252443911757</v>
      </c>
      <c r="G63" s="21">
        <v>1802</v>
      </c>
      <c r="H63" s="22">
        <v>1338</v>
      </c>
      <c r="I63" s="22">
        <v>5926</v>
      </c>
      <c r="J63" s="23">
        <v>6232</v>
      </c>
      <c r="K63" s="22">
        <f t="shared" si="2"/>
        <v>5.1636854539318255</v>
      </c>
      <c r="L63" s="22">
        <v>4889</v>
      </c>
      <c r="M63" s="22">
        <v>1077</v>
      </c>
      <c r="N63" s="22">
        <v>16455</v>
      </c>
      <c r="O63" s="23">
        <v>7952</v>
      </c>
      <c r="P63" s="22">
        <f t="shared" si="3"/>
        <v>-51.674263141902152</v>
      </c>
      <c r="Q63" s="22">
        <f t="shared" si="16"/>
        <v>6691</v>
      </c>
      <c r="R63" s="22">
        <f t="shared" si="16"/>
        <v>2415</v>
      </c>
      <c r="S63" s="22">
        <f t="shared" si="13"/>
        <v>22381</v>
      </c>
      <c r="T63" s="23">
        <f t="shared" si="15"/>
        <v>14184</v>
      </c>
      <c r="U63" s="22">
        <f t="shared" si="4"/>
        <v>-36.624815691881508</v>
      </c>
    </row>
    <row r="64" spans="1:21" x14ac:dyDescent="0.2">
      <c r="A64" s="16" t="s">
        <v>54</v>
      </c>
      <c r="B64" s="24">
        <v>175218</v>
      </c>
      <c r="C64" s="25">
        <v>180069</v>
      </c>
      <c r="D64" s="25">
        <v>610836</v>
      </c>
      <c r="E64" s="26">
        <v>690895</v>
      </c>
      <c r="F64" s="25">
        <f t="shared" si="1"/>
        <v>13.106463928124734</v>
      </c>
      <c r="G64" s="24">
        <v>130080</v>
      </c>
      <c r="H64" s="25">
        <v>143522</v>
      </c>
      <c r="I64" s="25">
        <v>467271</v>
      </c>
      <c r="J64" s="26">
        <v>554963</v>
      </c>
      <c r="K64" s="25">
        <f t="shared" si="2"/>
        <v>18.766839799602373</v>
      </c>
      <c r="L64" s="25">
        <v>34933</v>
      </c>
      <c r="M64" s="25">
        <v>35639</v>
      </c>
      <c r="N64" s="25">
        <v>114292</v>
      </c>
      <c r="O64" s="26">
        <v>140039</v>
      </c>
      <c r="P64" s="25">
        <f t="shared" si="3"/>
        <v>22.527385993770345</v>
      </c>
      <c r="Q64" s="25">
        <f t="shared" si="16"/>
        <v>165013</v>
      </c>
      <c r="R64" s="25">
        <f t="shared" si="16"/>
        <v>179161</v>
      </c>
      <c r="S64" s="25">
        <f t="shared" si="13"/>
        <v>581563</v>
      </c>
      <c r="T64" s="26">
        <f t="shared" si="15"/>
        <v>695002</v>
      </c>
      <c r="U64" s="25">
        <f t="shared" si="4"/>
        <v>19.50588328349637</v>
      </c>
    </row>
    <row r="65" spans="1:21" s="15" customFormat="1" x14ac:dyDescent="0.2">
      <c r="A65" s="59"/>
      <c r="B65" s="12"/>
      <c r="C65" s="13"/>
      <c r="D65" s="13"/>
      <c r="E65" s="14"/>
      <c r="F65" s="13"/>
      <c r="G65" s="12"/>
      <c r="H65" s="13"/>
      <c r="I65" s="13"/>
      <c r="J65" s="14"/>
      <c r="K65" s="13"/>
      <c r="L65" s="13"/>
      <c r="M65" s="13"/>
      <c r="N65" s="13"/>
      <c r="O65" s="14"/>
      <c r="P65" s="13"/>
      <c r="Q65" s="13"/>
      <c r="R65" s="13"/>
      <c r="S65" s="13"/>
      <c r="T65" s="14"/>
      <c r="U65" s="13"/>
    </row>
    <row r="66" spans="1:21" x14ac:dyDescent="0.2">
      <c r="A66" s="16" t="s">
        <v>55</v>
      </c>
      <c r="B66" s="27"/>
      <c r="C66" s="28"/>
      <c r="D66" s="28"/>
      <c r="E66" s="29"/>
      <c r="F66" s="28"/>
      <c r="G66" s="27"/>
      <c r="H66" s="28"/>
      <c r="I66" s="28"/>
      <c r="J66" s="29"/>
      <c r="K66" s="28"/>
      <c r="L66" s="28"/>
      <c r="M66" s="28"/>
      <c r="N66" s="28"/>
      <c r="O66" s="29"/>
      <c r="P66" s="28"/>
      <c r="Q66" s="28"/>
      <c r="R66" s="28"/>
      <c r="S66" s="28"/>
      <c r="T66" s="29"/>
      <c r="U66" s="28"/>
    </row>
    <row r="67" spans="1:21" x14ac:dyDescent="0.2">
      <c r="A67" s="16" t="s">
        <v>104</v>
      </c>
      <c r="B67" s="27"/>
      <c r="C67" s="28"/>
      <c r="D67" s="28"/>
      <c r="E67" s="29"/>
      <c r="F67" s="28"/>
      <c r="G67" s="27"/>
      <c r="H67" s="28"/>
      <c r="I67" s="28"/>
      <c r="J67" s="29"/>
      <c r="K67" s="28"/>
      <c r="L67" s="28"/>
      <c r="M67" s="28"/>
      <c r="N67" s="28"/>
      <c r="O67" s="29"/>
      <c r="P67" s="28"/>
      <c r="Q67" s="28"/>
      <c r="R67" s="28"/>
      <c r="S67" s="28"/>
      <c r="T67" s="29"/>
      <c r="U67" s="28"/>
    </row>
    <row r="68" spans="1:21" x14ac:dyDescent="0.2">
      <c r="A68" s="16" t="s">
        <v>105</v>
      </c>
      <c r="B68" s="27"/>
      <c r="C68" s="28"/>
      <c r="D68" s="28"/>
      <c r="E68" s="29"/>
      <c r="F68" s="28"/>
      <c r="G68" s="27"/>
      <c r="H68" s="28"/>
      <c r="I68" s="28"/>
      <c r="J68" s="29"/>
      <c r="K68" s="28"/>
      <c r="L68" s="28"/>
      <c r="M68" s="28"/>
      <c r="N68" s="28"/>
      <c r="O68" s="29"/>
      <c r="P68" s="28"/>
      <c r="Q68" s="28"/>
      <c r="R68" s="28"/>
      <c r="S68" s="28"/>
      <c r="T68" s="29"/>
      <c r="U68" s="28"/>
    </row>
    <row r="69" spans="1:21" x14ac:dyDescent="0.2">
      <c r="A69" s="17" t="s">
        <v>106</v>
      </c>
      <c r="B69" s="21">
        <v>5074</v>
      </c>
      <c r="C69" s="22" t="s">
        <v>317</v>
      </c>
      <c r="D69" s="22">
        <v>21360</v>
      </c>
      <c r="E69" s="23" t="s">
        <v>317</v>
      </c>
      <c r="F69" s="22" t="s">
        <v>317</v>
      </c>
      <c r="G69" s="21">
        <v>1635</v>
      </c>
      <c r="H69" s="22" t="s">
        <v>317</v>
      </c>
      <c r="I69" s="22">
        <v>9469</v>
      </c>
      <c r="J69" s="23" t="s">
        <v>317</v>
      </c>
      <c r="K69" s="22" t="s">
        <v>317</v>
      </c>
      <c r="L69" s="22">
        <v>2719</v>
      </c>
      <c r="M69" s="22" t="s">
        <v>317</v>
      </c>
      <c r="N69" s="22">
        <v>10367</v>
      </c>
      <c r="O69" s="23" t="s">
        <v>317</v>
      </c>
      <c r="P69" s="22" t="s">
        <v>317</v>
      </c>
      <c r="Q69" s="22">
        <f t="shared" ref="Q69:Q77" si="17">G69+L69</f>
        <v>4354</v>
      </c>
      <c r="R69" s="22" t="s">
        <v>317</v>
      </c>
      <c r="S69" s="22">
        <f t="shared" ref="S69:S80" si="18">I69+N69</f>
        <v>19836</v>
      </c>
      <c r="T69" s="23" t="s">
        <v>317</v>
      </c>
      <c r="U69" s="22" t="s">
        <v>317</v>
      </c>
    </row>
    <row r="70" spans="1:21" x14ac:dyDescent="0.2">
      <c r="A70" s="17" t="s">
        <v>107</v>
      </c>
      <c r="B70" s="21">
        <v>510</v>
      </c>
      <c r="C70" s="22">
        <v>555</v>
      </c>
      <c r="D70" s="22">
        <v>2820</v>
      </c>
      <c r="E70" s="23">
        <v>2475</v>
      </c>
      <c r="F70" s="22">
        <f t="shared" si="1"/>
        <v>-12.23404255319149</v>
      </c>
      <c r="G70" s="21">
        <v>708</v>
      </c>
      <c r="H70" s="22">
        <v>527</v>
      </c>
      <c r="I70" s="22">
        <v>2560</v>
      </c>
      <c r="J70" s="23">
        <v>2307</v>
      </c>
      <c r="K70" s="22">
        <f t="shared" si="2"/>
        <v>-9.8828125</v>
      </c>
      <c r="L70" s="22">
        <v>30</v>
      </c>
      <c r="M70" s="22">
        <v>2</v>
      </c>
      <c r="N70" s="22">
        <v>480</v>
      </c>
      <c r="O70" s="23">
        <v>185</v>
      </c>
      <c r="P70" s="22">
        <f t="shared" si="3"/>
        <v>-61.458333333333336</v>
      </c>
      <c r="Q70" s="22">
        <f t="shared" si="17"/>
        <v>738</v>
      </c>
      <c r="R70" s="22">
        <f t="shared" ref="R70:R77" si="19">H70+M70</f>
        <v>529</v>
      </c>
      <c r="S70" s="22">
        <f t="shared" si="18"/>
        <v>3040</v>
      </c>
      <c r="T70" s="23">
        <f t="shared" ref="T70:T80" si="20">J70+O70</f>
        <v>2492</v>
      </c>
      <c r="U70" s="22">
        <f t="shared" si="4"/>
        <v>-18.026315789473685</v>
      </c>
    </row>
    <row r="71" spans="1:21" x14ac:dyDescent="0.2">
      <c r="A71" s="17" t="s">
        <v>108</v>
      </c>
      <c r="B71" s="21">
        <v>9570</v>
      </c>
      <c r="C71" s="22">
        <v>12133</v>
      </c>
      <c r="D71" s="22">
        <v>31433</v>
      </c>
      <c r="E71" s="23">
        <v>40664</v>
      </c>
      <c r="F71" s="22">
        <f t="shared" si="1"/>
        <v>29.367225527312062</v>
      </c>
      <c r="G71" s="21">
        <v>8185</v>
      </c>
      <c r="H71" s="22">
        <v>12000</v>
      </c>
      <c r="I71" s="22">
        <v>29135</v>
      </c>
      <c r="J71" s="23">
        <v>39013</v>
      </c>
      <c r="K71" s="22">
        <f t="shared" si="2"/>
        <v>33.90423888793547</v>
      </c>
      <c r="L71" s="22">
        <v>874</v>
      </c>
      <c r="M71" s="22">
        <v>0</v>
      </c>
      <c r="N71" s="22">
        <v>2653</v>
      </c>
      <c r="O71" s="23">
        <v>1497</v>
      </c>
      <c r="P71" s="22">
        <f t="shared" si="3"/>
        <v>-43.573313230305317</v>
      </c>
      <c r="Q71" s="22">
        <f t="shared" si="17"/>
        <v>9059</v>
      </c>
      <c r="R71" s="22">
        <f t="shared" si="19"/>
        <v>12000</v>
      </c>
      <c r="S71" s="22">
        <f t="shared" si="18"/>
        <v>31788</v>
      </c>
      <c r="T71" s="23">
        <f t="shared" si="20"/>
        <v>40510</v>
      </c>
      <c r="U71" s="22">
        <f t="shared" si="4"/>
        <v>27.438026928400657</v>
      </c>
    </row>
    <row r="72" spans="1:21" x14ac:dyDescent="0.2">
      <c r="A72" s="17" t="s">
        <v>109</v>
      </c>
      <c r="B72" s="21">
        <v>9535</v>
      </c>
      <c r="C72" s="22">
        <v>10389</v>
      </c>
      <c r="D72" s="22">
        <v>33954</v>
      </c>
      <c r="E72" s="23">
        <v>40014</v>
      </c>
      <c r="F72" s="22">
        <f t="shared" si="1"/>
        <v>17.847676267891856</v>
      </c>
      <c r="G72" s="21">
        <v>7675</v>
      </c>
      <c r="H72" s="22">
        <v>7215</v>
      </c>
      <c r="I72" s="22">
        <v>27989</v>
      </c>
      <c r="J72" s="23">
        <v>27973</v>
      </c>
      <c r="K72" s="22">
        <f t="shared" si="2"/>
        <v>-5.7165314945157024E-2</v>
      </c>
      <c r="L72" s="22">
        <v>1141</v>
      </c>
      <c r="M72" s="22">
        <v>2928</v>
      </c>
      <c r="N72" s="22">
        <v>6256</v>
      </c>
      <c r="O72" s="23">
        <v>11356</v>
      </c>
      <c r="P72" s="22">
        <f t="shared" si="3"/>
        <v>81.521739130434781</v>
      </c>
      <c r="Q72" s="22">
        <f t="shared" si="17"/>
        <v>8816</v>
      </c>
      <c r="R72" s="22">
        <f t="shared" si="19"/>
        <v>10143</v>
      </c>
      <c r="S72" s="22">
        <f t="shared" si="18"/>
        <v>34245</v>
      </c>
      <c r="T72" s="23">
        <f t="shared" si="20"/>
        <v>39329</v>
      </c>
      <c r="U72" s="22">
        <f t="shared" si="4"/>
        <v>14.845962914294059</v>
      </c>
    </row>
    <row r="73" spans="1:21" x14ac:dyDescent="0.2">
      <c r="A73" s="17" t="s">
        <v>110</v>
      </c>
      <c r="B73" s="21">
        <v>16715</v>
      </c>
      <c r="C73" s="22">
        <v>15573</v>
      </c>
      <c r="D73" s="22">
        <v>53531</v>
      </c>
      <c r="E73" s="23">
        <v>62560</v>
      </c>
      <c r="F73" s="22">
        <f t="shared" si="1"/>
        <v>16.866862192000898</v>
      </c>
      <c r="G73" s="21">
        <v>15728</v>
      </c>
      <c r="H73" s="22">
        <v>17470</v>
      </c>
      <c r="I73" s="22">
        <v>46540</v>
      </c>
      <c r="J73" s="23">
        <v>65493</v>
      </c>
      <c r="K73" s="22">
        <f t="shared" si="2"/>
        <v>40.724108293940695</v>
      </c>
      <c r="L73" s="22">
        <v>305</v>
      </c>
      <c r="M73" s="22">
        <v>536</v>
      </c>
      <c r="N73" s="22">
        <v>2041</v>
      </c>
      <c r="O73" s="23">
        <v>2031</v>
      </c>
      <c r="P73" s="22">
        <f t="shared" si="3"/>
        <v>-0.4899559039686428</v>
      </c>
      <c r="Q73" s="22">
        <f t="shared" si="17"/>
        <v>16033</v>
      </c>
      <c r="R73" s="22">
        <f t="shared" si="19"/>
        <v>18006</v>
      </c>
      <c r="S73" s="22">
        <f t="shared" si="18"/>
        <v>48581</v>
      </c>
      <c r="T73" s="23">
        <f t="shared" si="20"/>
        <v>67524</v>
      </c>
      <c r="U73" s="22">
        <f t="shared" si="4"/>
        <v>38.99261027973899</v>
      </c>
    </row>
    <row r="74" spans="1:21" x14ac:dyDescent="0.2">
      <c r="A74" s="17" t="s">
        <v>334</v>
      </c>
      <c r="B74" s="21">
        <v>20174</v>
      </c>
      <c r="C74" s="22">
        <v>25368</v>
      </c>
      <c r="D74" s="22">
        <v>60696</v>
      </c>
      <c r="E74" s="23">
        <v>77867</v>
      </c>
      <c r="F74" s="22">
        <f t="shared" si="1"/>
        <v>28.290167391590881</v>
      </c>
      <c r="G74" s="21">
        <v>12676</v>
      </c>
      <c r="H74" s="22">
        <v>9709</v>
      </c>
      <c r="I74" s="22">
        <v>39377</v>
      </c>
      <c r="J74" s="23">
        <v>36189</v>
      </c>
      <c r="K74" s="22">
        <f t="shared" si="2"/>
        <v>-8.0960967061990505</v>
      </c>
      <c r="L74" s="22">
        <v>4284</v>
      </c>
      <c r="M74" s="22">
        <v>3084</v>
      </c>
      <c r="N74" s="22">
        <v>11629</v>
      </c>
      <c r="O74" s="23">
        <v>16628</v>
      </c>
      <c r="P74" s="22">
        <f t="shared" si="3"/>
        <v>42.987359188236304</v>
      </c>
      <c r="Q74" s="22">
        <f t="shared" si="17"/>
        <v>16960</v>
      </c>
      <c r="R74" s="22">
        <f t="shared" si="19"/>
        <v>12793</v>
      </c>
      <c r="S74" s="22">
        <f t="shared" si="18"/>
        <v>51006</v>
      </c>
      <c r="T74" s="23">
        <f t="shared" si="20"/>
        <v>52817</v>
      </c>
      <c r="U74" s="22">
        <f t="shared" si="4"/>
        <v>3.5505626789005214</v>
      </c>
    </row>
    <row r="75" spans="1:21" x14ac:dyDescent="0.2">
      <c r="A75" s="17" t="s">
        <v>111</v>
      </c>
      <c r="B75" s="21">
        <v>4549</v>
      </c>
      <c r="C75" s="22">
        <v>5510</v>
      </c>
      <c r="D75" s="22">
        <v>14297</v>
      </c>
      <c r="E75" s="23">
        <v>14550</v>
      </c>
      <c r="F75" s="22">
        <f t="shared" ref="F75:F138" si="21">(E75-D75)/D75*100</f>
        <v>1.7696020144086173</v>
      </c>
      <c r="G75" s="21">
        <v>4086</v>
      </c>
      <c r="H75" s="22">
        <v>3583</v>
      </c>
      <c r="I75" s="22">
        <v>11485</v>
      </c>
      <c r="J75" s="23">
        <v>10800</v>
      </c>
      <c r="K75" s="22">
        <f t="shared" ref="K75:K138" si="22">(J75-I75)/I75*100</f>
        <v>-5.9643012625163259</v>
      </c>
      <c r="L75" s="22">
        <v>629</v>
      </c>
      <c r="M75" s="22">
        <v>789</v>
      </c>
      <c r="N75" s="22">
        <v>2046</v>
      </c>
      <c r="O75" s="23">
        <v>1756</v>
      </c>
      <c r="P75" s="22">
        <f t="shared" ref="P75:P137" si="23">(O75-N75)/N75*100</f>
        <v>-14.173998044965789</v>
      </c>
      <c r="Q75" s="22">
        <f t="shared" si="17"/>
        <v>4715</v>
      </c>
      <c r="R75" s="22">
        <f t="shared" si="19"/>
        <v>4372</v>
      </c>
      <c r="S75" s="22">
        <f t="shared" si="18"/>
        <v>13531</v>
      </c>
      <c r="T75" s="23">
        <f t="shared" si="20"/>
        <v>12556</v>
      </c>
      <c r="U75" s="22">
        <f t="shared" ref="U75:U138" si="24">(T75-S75)/S75*100</f>
        <v>-7.2056758554430571</v>
      </c>
    </row>
    <row r="76" spans="1:21" x14ac:dyDescent="0.2">
      <c r="A76" s="17" t="s">
        <v>112</v>
      </c>
      <c r="B76" s="21">
        <v>0</v>
      </c>
      <c r="C76" s="22">
        <v>585</v>
      </c>
      <c r="D76" s="22">
        <v>0</v>
      </c>
      <c r="E76" s="23">
        <v>645</v>
      </c>
      <c r="F76" s="22" t="s">
        <v>320</v>
      </c>
      <c r="G76" s="21">
        <v>0</v>
      </c>
      <c r="H76" s="22">
        <v>550</v>
      </c>
      <c r="I76" s="22">
        <v>0</v>
      </c>
      <c r="J76" s="23">
        <v>610</v>
      </c>
      <c r="K76" s="22" t="s">
        <v>320</v>
      </c>
      <c r="L76" s="22">
        <v>0</v>
      </c>
      <c r="M76" s="22">
        <v>0</v>
      </c>
      <c r="N76" s="22">
        <v>0</v>
      </c>
      <c r="O76" s="23">
        <v>0</v>
      </c>
      <c r="P76" s="22" t="s">
        <v>320</v>
      </c>
      <c r="Q76" s="22">
        <f t="shared" si="17"/>
        <v>0</v>
      </c>
      <c r="R76" s="22">
        <f t="shared" si="19"/>
        <v>550</v>
      </c>
      <c r="S76" s="22">
        <f t="shared" si="18"/>
        <v>0</v>
      </c>
      <c r="T76" s="23">
        <f t="shared" si="20"/>
        <v>610</v>
      </c>
      <c r="U76" s="22" t="s">
        <v>320</v>
      </c>
    </row>
    <row r="77" spans="1:21" x14ac:dyDescent="0.2">
      <c r="A77" s="17" t="s">
        <v>113</v>
      </c>
      <c r="B77" s="21">
        <v>8971</v>
      </c>
      <c r="C77" s="22">
        <v>7801</v>
      </c>
      <c r="D77" s="22">
        <v>22432</v>
      </c>
      <c r="E77" s="23">
        <v>28621</v>
      </c>
      <c r="F77" s="22">
        <f t="shared" si="21"/>
        <v>27.59004992867332</v>
      </c>
      <c r="G77" s="21">
        <v>6372</v>
      </c>
      <c r="H77" s="22">
        <v>5799</v>
      </c>
      <c r="I77" s="22">
        <v>17273</v>
      </c>
      <c r="J77" s="23">
        <v>21574</v>
      </c>
      <c r="K77" s="22">
        <f t="shared" si="22"/>
        <v>24.900133155792275</v>
      </c>
      <c r="L77" s="22">
        <v>1204</v>
      </c>
      <c r="M77" s="22">
        <v>2174</v>
      </c>
      <c r="N77" s="22">
        <v>3411</v>
      </c>
      <c r="O77" s="23">
        <v>6735</v>
      </c>
      <c r="P77" s="22">
        <f t="shared" si="23"/>
        <v>97.449428320140726</v>
      </c>
      <c r="Q77" s="22">
        <f t="shared" si="17"/>
        <v>7576</v>
      </c>
      <c r="R77" s="22">
        <f t="shared" si="19"/>
        <v>7973</v>
      </c>
      <c r="S77" s="22">
        <f t="shared" si="18"/>
        <v>20684</v>
      </c>
      <c r="T77" s="23">
        <f t="shared" si="20"/>
        <v>28309</v>
      </c>
      <c r="U77" s="22">
        <f t="shared" si="24"/>
        <v>36.864242893057437</v>
      </c>
    </row>
    <row r="78" spans="1:21" x14ac:dyDescent="0.2">
      <c r="A78" s="17" t="s">
        <v>329</v>
      </c>
      <c r="B78" s="21" t="s">
        <v>317</v>
      </c>
      <c r="C78" s="22" t="s">
        <v>317</v>
      </c>
      <c r="D78" s="22">
        <v>21846</v>
      </c>
      <c r="E78" s="23">
        <v>73107</v>
      </c>
      <c r="F78" s="22">
        <f t="shared" si="21"/>
        <v>234.64707497940128</v>
      </c>
      <c r="G78" s="21" t="s">
        <v>317</v>
      </c>
      <c r="H78" s="22" t="s">
        <v>317</v>
      </c>
      <c r="I78" s="22">
        <v>21410</v>
      </c>
      <c r="J78" s="23">
        <v>73167</v>
      </c>
      <c r="K78" s="22">
        <f t="shared" si="22"/>
        <v>241.7421765530126</v>
      </c>
      <c r="L78" s="22" t="s">
        <v>317</v>
      </c>
      <c r="M78" s="22" t="s">
        <v>317</v>
      </c>
      <c r="N78" s="22">
        <v>130</v>
      </c>
      <c r="O78" s="23">
        <v>145</v>
      </c>
      <c r="P78" s="22">
        <f t="shared" si="23"/>
        <v>11.538461538461538</v>
      </c>
      <c r="Q78" s="22" t="s">
        <v>317</v>
      </c>
      <c r="R78" s="22" t="s">
        <v>317</v>
      </c>
      <c r="S78" s="22">
        <f t="shared" si="18"/>
        <v>21540</v>
      </c>
      <c r="T78" s="23">
        <f t="shared" si="20"/>
        <v>73312</v>
      </c>
      <c r="U78" s="22">
        <f t="shared" si="24"/>
        <v>240.35283194057567</v>
      </c>
    </row>
    <row r="79" spans="1:21" x14ac:dyDescent="0.2">
      <c r="A79" s="17" t="s">
        <v>114</v>
      </c>
      <c r="B79" s="21">
        <v>0</v>
      </c>
      <c r="C79" s="22">
        <v>0</v>
      </c>
      <c r="D79" s="22">
        <v>0</v>
      </c>
      <c r="E79" s="23">
        <v>0</v>
      </c>
      <c r="F79" s="22" t="s">
        <v>320</v>
      </c>
      <c r="G79" s="21">
        <v>2448</v>
      </c>
      <c r="H79" s="22">
        <v>6724</v>
      </c>
      <c r="I79" s="22">
        <v>7520</v>
      </c>
      <c r="J79" s="23">
        <v>18677</v>
      </c>
      <c r="K79" s="22">
        <f t="shared" si="22"/>
        <v>148.36436170212767</v>
      </c>
      <c r="L79" s="22">
        <v>0</v>
      </c>
      <c r="M79" s="22">
        <v>0</v>
      </c>
      <c r="N79" s="22">
        <v>0</v>
      </c>
      <c r="O79" s="23">
        <v>0</v>
      </c>
      <c r="P79" s="22" t="s">
        <v>320</v>
      </c>
      <c r="Q79" s="22">
        <f>G79+L79</f>
        <v>2448</v>
      </c>
      <c r="R79" s="22">
        <f>H79+M79</f>
        <v>6724</v>
      </c>
      <c r="S79" s="22">
        <f t="shared" si="18"/>
        <v>7520</v>
      </c>
      <c r="T79" s="23">
        <f t="shared" si="20"/>
        <v>18677</v>
      </c>
      <c r="U79" s="22">
        <f t="shared" si="24"/>
        <v>148.36436170212767</v>
      </c>
    </row>
    <row r="80" spans="1:21" x14ac:dyDescent="0.2">
      <c r="A80" s="16" t="s">
        <v>115</v>
      </c>
      <c r="B80" s="24">
        <v>75098</v>
      </c>
      <c r="C80" s="25">
        <v>77914</v>
      </c>
      <c r="D80" s="25">
        <v>262369</v>
      </c>
      <c r="E80" s="26">
        <v>340503</v>
      </c>
      <c r="F80" s="25">
        <f t="shared" si="21"/>
        <v>29.780195068777182</v>
      </c>
      <c r="G80" s="24">
        <v>59513</v>
      </c>
      <c r="H80" s="25">
        <v>63577</v>
      </c>
      <c r="I80" s="25">
        <v>212758</v>
      </c>
      <c r="J80" s="26">
        <v>295803</v>
      </c>
      <c r="K80" s="25">
        <f t="shared" si="22"/>
        <v>39.032609819607259</v>
      </c>
      <c r="L80" s="25">
        <v>11186</v>
      </c>
      <c r="M80" s="25">
        <v>9513</v>
      </c>
      <c r="N80" s="25">
        <v>39013</v>
      </c>
      <c r="O80" s="26">
        <v>40333</v>
      </c>
      <c r="P80" s="25">
        <f t="shared" si="23"/>
        <v>3.383487555430241</v>
      </c>
      <c r="Q80" s="25">
        <f>G80+L80</f>
        <v>70699</v>
      </c>
      <c r="R80" s="25">
        <f>H80+M80</f>
        <v>73090</v>
      </c>
      <c r="S80" s="25">
        <f t="shared" si="18"/>
        <v>251771</v>
      </c>
      <c r="T80" s="26">
        <f t="shared" si="20"/>
        <v>336136</v>
      </c>
      <c r="U80" s="25">
        <f t="shared" si="24"/>
        <v>33.508624901199902</v>
      </c>
    </row>
    <row r="81" spans="1:21" x14ac:dyDescent="0.2">
      <c r="A81" s="16" t="s">
        <v>116</v>
      </c>
      <c r="B81" s="27"/>
      <c r="C81" s="28"/>
      <c r="D81" s="28"/>
      <c r="E81" s="29"/>
      <c r="F81" s="28"/>
      <c r="G81" s="27"/>
      <c r="H81" s="28"/>
      <c r="I81" s="28"/>
      <c r="J81" s="29"/>
      <c r="K81" s="28"/>
      <c r="L81" s="28"/>
      <c r="M81" s="28"/>
      <c r="N81" s="28"/>
      <c r="O81" s="29"/>
      <c r="P81" s="28"/>
      <c r="Q81" s="28"/>
      <c r="R81" s="28"/>
      <c r="S81" s="28"/>
      <c r="T81" s="29"/>
      <c r="U81" s="28"/>
    </row>
    <row r="82" spans="1:21" x14ac:dyDescent="0.2">
      <c r="A82" s="17" t="s">
        <v>117</v>
      </c>
      <c r="B82" s="21">
        <v>0</v>
      </c>
      <c r="C82" s="22">
        <v>68</v>
      </c>
      <c r="D82" s="22">
        <v>0</v>
      </c>
      <c r="E82" s="23">
        <v>287</v>
      </c>
      <c r="F82" s="22" t="s">
        <v>320</v>
      </c>
      <c r="G82" s="21">
        <v>0</v>
      </c>
      <c r="H82" s="22">
        <v>79</v>
      </c>
      <c r="I82" s="22">
        <v>0</v>
      </c>
      <c r="J82" s="23">
        <v>296</v>
      </c>
      <c r="K82" s="22" t="s">
        <v>320</v>
      </c>
      <c r="L82" s="22">
        <v>0</v>
      </c>
      <c r="M82" s="22">
        <v>1</v>
      </c>
      <c r="N82" s="22">
        <v>0</v>
      </c>
      <c r="O82" s="23">
        <v>1</v>
      </c>
      <c r="P82" s="22" t="s">
        <v>320</v>
      </c>
      <c r="Q82" s="22">
        <f t="shared" ref="Q82:Q91" si="25">G82+L82</f>
        <v>0</v>
      </c>
      <c r="R82" s="22">
        <f t="shared" ref="R82:R91" si="26">H82+M82</f>
        <v>80</v>
      </c>
      <c r="S82" s="22">
        <f t="shared" ref="S82:S91" si="27">I82+N82</f>
        <v>0</v>
      </c>
      <c r="T82" s="23">
        <f t="shared" ref="T82:T91" si="28">J82+O82</f>
        <v>297</v>
      </c>
      <c r="U82" s="22" t="s">
        <v>320</v>
      </c>
    </row>
    <row r="83" spans="1:21" x14ac:dyDescent="0.2">
      <c r="A83" s="17" t="s">
        <v>118</v>
      </c>
      <c r="B83" s="21">
        <v>16256</v>
      </c>
      <c r="C83" s="22">
        <v>14451</v>
      </c>
      <c r="D83" s="22">
        <v>53557</v>
      </c>
      <c r="E83" s="23">
        <v>58912</v>
      </c>
      <c r="F83" s="22">
        <f t="shared" si="21"/>
        <v>9.9986929813096328</v>
      </c>
      <c r="G83" s="21">
        <v>13000</v>
      </c>
      <c r="H83" s="22">
        <v>12625</v>
      </c>
      <c r="I83" s="22">
        <v>42931</v>
      </c>
      <c r="J83" s="23">
        <v>50039</v>
      </c>
      <c r="K83" s="22">
        <f t="shared" si="22"/>
        <v>16.556800447229275</v>
      </c>
      <c r="L83" s="22">
        <v>2633</v>
      </c>
      <c r="M83" s="22">
        <v>2018</v>
      </c>
      <c r="N83" s="22">
        <v>10833</v>
      </c>
      <c r="O83" s="23">
        <v>8737</v>
      </c>
      <c r="P83" s="22">
        <f t="shared" si="23"/>
        <v>-19.348287639619681</v>
      </c>
      <c r="Q83" s="22">
        <f t="shared" si="25"/>
        <v>15633</v>
      </c>
      <c r="R83" s="22">
        <f t="shared" si="26"/>
        <v>14643</v>
      </c>
      <c r="S83" s="22">
        <f t="shared" si="27"/>
        <v>53764</v>
      </c>
      <c r="T83" s="23">
        <f t="shared" si="28"/>
        <v>58776</v>
      </c>
      <c r="U83" s="22">
        <f t="shared" si="24"/>
        <v>9.3222230488802911</v>
      </c>
    </row>
    <row r="84" spans="1:21" x14ac:dyDescent="0.2">
      <c r="A84" s="17" t="s">
        <v>119</v>
      </c>
      <c r="B84" s="21">
        <v>8830</v>
      </c>
      <c r="C84" s="22">
        <v>13881</v>
      </c>
      <c r="D84" s="22">
        <v>36896</v>
      </c>
      <c r="E84" s="23">
        <v>47272</v>
      </c>
      <c r="F84" s="22">
        <f t="shared" si="21"/>
        <v>28.122289679098007</v>
      </c>
      <c r="G84" s="21">
        <v>6983</v>
      </c>
      <c r="H84" s="22">
        <v>8541</v>
      </c>
      <c r="I84" s="22">
        <v>27895</v>
      </c>
      <c r="J84" s="23">
        <v>30388</v>
      </c>
      <c r="K84" s="22">
        <f t="shared" si="22"/>
        <v>8.9370854991934028</v>
      </c>
      <c r="L84" s="22">
        <v>2052</v>
      </c>
      <c r="M84" s="22">
        <v>4549</v>
      </c>
      <c r="N84" s="22">
        <v>9385</v>
      </c>
      <c r="O84" s="23">
        <v>15702</v>
      </c>
      <c r="P84" s="22">
        <f t="shared" si="23"/>
        <v>67.309536494405961</v>
      </c>
      <c r="Q84" s="22">
        <f t="shared" si="25"/>
        <v>9035</v>
      </c>
      <c r="R84" s="22">
        <f t="shared" si="26"/>
        <v>13090</v>
      </c>
      <c r="S84" s="22">
        <f t="shared" si="27"/>
        <v>37280</v>
      </c>
      <c r="T84" s="23">
        <f t="shared" si="28"/>
        <v>46090</v>
      </c>
      <c r="U84" s="22">
        <f t="shared" si="24"/>
        <v>23.631974248927037</v>
      </c>
    </row>
    <row r="85" spans="1:21" x14ac:dyDescent="0.2">
      <c r="A85" s="17" t="s">
        <v>120</v>
      </c>
      <c r="B85" s="21">
        <v>15576</v>
      </c>
      <c r="C85" s="22">
        <v>11017</v>
      </c>
      <c r="D85" s="22">
        <v>42940</v>
      </c>
      <c r="E85" s="23">
        <v>52008</v>
      </c>
      <c r="F85" s="22">
        <f t="shared" si="21"/>
        <v>21.117838844899861</v>
      </c>
      <c r="G85" s="21">
        <v>15406</v>
      </c>
      <c r="H85" s="22">
        <v>9693</v>
      </c>
      <c r="I85" s="22">
        <v>40583</v>
      </c>
      <c r="J85" s="23">
        <v>52278</v>
      </c>
      <c r="K85" s="22">
        <f t="shared" si="22"/>
        <v>28.817485153882167</v>
      </c>
      <c r="L85" s="22">
        <v>659</v>
      </c>
      <c r="M85" s="22">
        <v>311</v>
      </c>
      <c r="N85" s="22">
        <v>2126</v>
      </c>
      <c r="O85" s="23">
        <v>1872</v>
      </c>
      <c r="P85" s="22">
        <f t="shared" si="23"/>
        <v>-11.947318908748825</v>
      </c>
      <c r="Q85" s="22">
        <f t="shared" si="25"/>
        <v>16065</v>
      </c>
      <c r="R85" s="22">
        <f t="shared" si="26"/>
        <v>10004</v>
      </c>
      <c r="S85" s="22">
        <f t="shared" si="27"/>
        <v>42709</v>
      </c>
      <c r="T85" s="23">
        <f t="shared" si="28"/>
        <v>54150</v>
      </c>
      <c r="U85" s="22">
        <f t="shared" si="24"/>
        <v>26.788264768549951</v>
      </c>
    </row>
    <row r="86" spans="1:21" x14ac:dyDescent="0.2">
      <c r="A86" s="17" t="s">
        <v>121</v>
      </c>
      <c r="B86" s="21">
        <v>0</v>
      </c>
      <c r="C86" s="22">
        <v>1727</v>
      </c>
      <c r="D86" s="22">
        <v>0</v>
      </c>
      <c r="E86" s="23">
        <v>6508</v>
      </c>
      <c r="F86" s="22" t="s">
        <v>320</v>
      </c>
      <c r="G86" s="21">
        <v>0</v>
      </c>
      <c r="H86" s="22">
        <v>1362</v>
      </c>
      <c r="I86" s="22">
        <v>0</v>
      </c>
      <c r="J86" s="23">
        <v>5273</v>
      </c>
      <c r="K86" s="22" t="s">
        <v>320</v>
      </c>
      <c r="L86" s="22">
        <v>0</v>
      </c>
      <c r="M86" s="22">
        <v>0</v>
      </c>
      <c r="N86" s="22">
        <v>0</v>
      </c>
      <c r="O86" s="23">
        <v>0</v>
      </c>
      <c r="P86" s="22" t="s">
        <v>320</v>
      </c>
      <c r="Q86" s="22">
        <f t="shared" si="25"/>
        <v>0</v>
      </c>
      <c r="R86" s="22">
        <f t="shared" si="26"/>
        <v>1362</v>
      </c>
      <c r="S86" s="22">
        <f t="shared" si="27"/>
        <v>0</v>
      </c>
      <c r="T86" s="23">
        <f t="shared" si="28"/>
        <v>5273</v>
      </c>
      <c r="U86" s="22" t="s">
        <v>320</v>
      </c>
    </row>
    <row r="87" spans="1:21" x14ac:dyDescent="0.2">
      <c r="A87" s="17" t="s">
        <v>122</v>
      </c>
      <c r="B87" s="21">
        <v>405</v>
      </c>
      <c r="C87" s="22">
        <v>265</v>
      </c>
      <c r="D87" s="22">
        <v>543</v>
      </c>
      <c r="E87" s="23">
        <v>997</v>
      </c>
      <c r="F87" s="22">
        <f t="shared" si="21"/>
        <v>83.609576427255988</v>
      </c>
      <c r="G87" s="21">
        <v>135</v>
      </c>
      <c r="H87" s="22">
        <v>84</v>
      </c>
      <c r="I87" s="22">
        <v>289</v>
      </c>
      <c r="J87" s="23">
        <v>623</v>
      </c>
      <c r="K87" s="22">
        <f t="shared" si="22"/>
        <v>115.57093425605535</v>
      </c>
      <c r="L87" s="22">
        <v>56</v>
      </c>
      <c r="M87" s="22">
        <v>0</v>
      </c>
      <c r="N87" s="22">
        <v>104</v>
      </c>
      <c r="O87" s="23">
        <v>0</v>
      </c>
      <c r="P87" s="22">
        <f t="shared" si="23"/>
        <v>-100</v>
      </c>
      <c r="Q87" s="22">
        <f t="shared" si="25"/>
        <v>191</v>
      </c>
      <c r="R87" s="22">
        <f t="shared" si="26"/>
        <v>84</v>
      </c>
      <c r="S87" s="22">
        <f t="shared" si="27"/>
        <v>393</v>
      </c>
      <c r="T87" s="23">
        <f t="shared" si="28"/>
        <v>623</v>
      </c>
      <c r="U87" s="22">
        <f t="shared" si="24"/>
        <v>58.524173027989825</v>
      </c>
    </row>
    <row r="88" spans="1:21" x14ac:dyDescent="0.2">
      <c r="A88" s="17" t="s">
        <v>123</v>
      </c>
      <c r="B88" s="21">
        <v>482</v>
      </c>
      <c r="C88" s="22">
        <v>0</v>
      </c>
      <c r="D88" s="22">
        <v>1259</v>
      </c>
      <c r="E88" s="23">
        <v>0</v>
      </c>
      <c r="F88" s="22">
        <f t="shared" si="21"/>
        <v>-100</v>
      </c>
      <c r="G88" s="21">
        <v>128</v>
      </c>
      <c r="H88" s="22">
        <v>0</v>
      </c>
      <c r="I88" s="22">
        <v>454</v>
      </c>
      <c r="J88" s="23">
        <v>0</v>
      </c>
      <c r="K88" s="22">
        <f t="shared" si="22"/>
        <v>-100</v>
      </c>
      <c r="L88" s="22">
        <v>0</v>
      </c>
      <c r="M88" s="22">
        <v>0</v>
      </c>
      <c r="N88" s="22">
        <v>6</v>
      </c>
      <c r="O88" s="23">
        <v>0</v>
      </c>
      <c r="P88" s="22">
        <f t="shared" si="23"/>
        <v>-100</v>
      </c>
      <c r="Q88" s="22">
        <f t="shared" si="25"/>
        <v>128</v>
      </c>
      <c r="R88" s="22">
        <f t="shared" si="26"/>
        <v>0</v>
      </c>
      <c r="S88" s="22">
        <f t="shared" si="27"/>
        <v>460</v>
      </c>
      <c r="T88" s="23">
        <f t="shared" si="28"/>
        <v>0</v>
      </c>
      <c r="U88" s="22">
        <f t="shared" si="24"/>
        <v>-100</v>
      </c>
    </row>
    <row r="89" spans="1:21" x14ac:dyDescent="0.2">
      <c r="A89" s="17" t="s">
        <v>124</v>
      </c>
      <c r="B89" s="21">
        <v>2132</v>
      </c>
      <c r="C89" s="22">
        <v>2558</v>
      </c>
      <c r="D89" s="22">
        <v>2132</v>
      </c>
      <c r="E89" s="23">
        <v>10419</v>
      </c>
      <c r="F89" s="22">
        <f t="shared" si="21"/>
        <v>388.69606003752347</v>
      </c>
      <c r="G89" s="21">
        <v>1822</v>
      </c>
      <c r="H89" s="22">
        <v>2064</v>
      </c>
      <c r="I89" s="22">
        <v>1822</v>
      </c>
      <c r="J89" s="23">
        <v>9266</v>
      </c>
      <c r="K89" s="22">
        <f t="shared" si="22"/>
        <v>408.56201975850712</v>
      </c>
      <c r="L89" s="22">
        <v>0</v>
      </c>
      <c r="M89" s="22">
        <v>0</v>
      </c>
      <c r="N89" s="22">
        <v>0</v>
      </c>
      <c r="O89" s="23">
        <v>0</v>
      </c>
      <c r="P89" s="22" t="s">
        <v>320</v>
      </c>
      <c r="Q89" s="22">
        <f t="shared" si="25"/>
        <v>1822</v>
      </c>
      <c r="R89" s="22">
        <f t="shared" si="26"/>
        <v>2064</v>
      </c>
      <c r="S89" s="22">
        <f t="shared" si="27"/>
        <v>1822</v>
      </c>
      <c r="T89" s="23">
        <f t="shared" si="28"/>
        <v>9266</v>
      </c>
      <c r="U89" s="22">
        <f t="shared" si="24"/>
        <v>408.56201975850712</v>
      </c>
    </row>
    <row r="90" spans="1:21" x14ac:dyDescent="0.2">
      <c r="A90" s="17" t="s">
        <v>125</v>
      </c>
      <c r="B90" s="21">
        <v>0</v>
      </c>
      <c r="C90" s="22">
        <v>1455</v>
      </c>
      <c r="D90" s="22">
        <v>0</v>
      </c>
      <c r="E90" s="23">
        <v>5011</v>
      </c>
      <c r="F90" s="22" t="s">
        <v>320</v>
      </c>
      <c r="G90" s="21">
        <v>160</v>
      </c>
      <c r="H90" s="22">
        <v>1408</v>
      </c>
      <c r="I90" s="22">
        <v>627</v>
      </c>
      <c r="J90" s="23">
        <v>6634</v>
      </c>
      <c r="K90" s="22">
        <f t="shared" si="22"/>
        <v>958.05422647527917</v>
      </c>
      <c r="L90" s="22">
        <v>0</v>
      </c>
      <c r="M90" s="22">
        <v>31</v>
      </c>
      <c r="N90" s="22">
        <v>0</v>
      </c>
      <c r="O90" s="23">
        <v>302</v>
      </c>
      <c r="P90" s="22" t="s">
        <v>320</v>
      </c>
      <c r="Q90" s="22">
        <f t="shared" si="25"/>
        <v>160</v>
      </c>
      <c r="R90" s="22">
        <f t="shared" si="26"/>
        <v>1439</v>
      </c>
      <c r="S90" s="22">
        <f t="shared" si="27"/>
        <v>627</v>
      </c>
      <c r="T90" s="23">
        <f t="shared" si="28"/>
        <v>6936</v>
      </c>
      <c r="U90" s="22">
        <f t="shared" si="24"/>
        <v>1006.2200956937799</v>
      </c>
    </row>
    <row r="91" spans="1:21" x14ac:dyDescent="0.2">
      <c r="A91" s="16" t="s">
        <v>126</v>
      </c>
      <c r="B91" s="24">
        <v>43681</v>
      </c>
      <c r="C91" s="25">
        <v>45422</v>
      </c>
      <c r="D91" s="25">
        <v>137327</v>
      </c>
      <c r="E91" s="26">
        <v>181414</v>
      </c>
      <c r="F91" s="25">
        <f t="shared" si="21"/>
        <v>32.103664974841074</v>
      </c>
      <c r="G91" s="24">
        <v>37634</v>
      </c>
      <c r="H91" s="25">
        <v>35856</v>
      </c>
      <c r="I91" s="25">
        <v>114601</v>
      </c>
      <c r="J91" s="26">
        <v>154797</v>
      </c>
      <c r="K91" s="25">
        <f t="shared" si="22"/>
        <v>35.074737567735006</v>
      </c>
      <c r="L91" s="25">
        <v>5400</v>
      </c>
      <c r="M91" s="25">
        <v>6910</v>
      </c>
      <c r="N91" s="25">
        <v>22454</v>
      </c>
      <c r="O91" s="26">
        <v>26614</v>
      </c>
      <c r="P91" s="25">
        <f t="shared" si="23"/>
        <v>18.526765832368397</v>
      </c>
      <c r="Q91" s="25">
        <f t="shared" si="25"/>
        <v>43034</v>
      </c>
      <c r="R91" s="25">
        <f t="shared" si="26"/>
        <v>42766</v>
      </c>
      <c r="S91" s="25">
        <f t="shared" si="27"/>
        <v>137055</v>
      </c>
      <c r="T91" s="26">
        <f t="shared" si="28"/>
        <v>181411</v>
      </c>
      <c r="U91" s="25">
        <f t="shared" si="24"/>
        <v>32.3636496297107</v>
      </c>
    </row>
    <row r="92" spans="1:21" x14ac:dyDescent="0.2">
      <c r="A92" s="16" t="s">
        <v>127</v>
      </c>
      <c r="B92" s="27"/>
      <c r="C92" s="28"/>
      <c r="D92" s="28"/>
      <c r="E92" s="29"/>
      <c r="F92" s="28"/>
      <c r="G92" s="27"/>
      <c r="H92" s="28"/>
      <c r="I92" s="28"/>
      <c r="J92" s="29"/>
      <c r="K92" s="28"/>
      <c r="L92" s="28"/>
      <c r="M92" s="28"/>
      <c r="N92" s="28"/>
      <c r="O92" s="29"/>
      <c r="P92" s="28"/>
      <c r="Q92" s="28"/>
      <c r="R92" s="28"/>
      <c r="S92" s="28"/>
      <c r="T92" s="29"/>
      <c r="U92" s="28"/>
    </row>
    <row r="93" spans="1:21" x14ac:dyDescent="0.2">
      <c r="A93" s="17" t="s">
        <v>128</v>
      </c>
      <c r="B93" s="21">
        <v>3504</v>
      </c>
      <c r="C93" s="22">
        <v>3781</v>
      </c>
      <c r="D93" s="22">
        <v>7920</v>
      </c>
      <c r="E93" s="23">
        <v>11585</v>
      </c>
      <c r="F93" s="22">
        <f t="shared" si="21"/>
        <v>46.275252525252526</v>
      </c>
      <c r="G93" s="21">
        <v>3001</v>
      </c>
      <c r="H93" s="22">
        <v>2888</v>
      </c>
      <c r="I93" s="22">
        <v>7464</v>
      </c>
      <c r="J93" s="23">
        <v>9243</v>
      </c>
      <c r="K93" s="22">
        <f t="shared" si="22"/>
        <v>23.834405144694536</v>
      </c>
      <c r="L93" s="22">
        <v>7</v>
      </c>
      <c r="M93" s="22">
        <v>831</v>
      </c>
      <c r="N93" s="22">
        <v>8</v>
      </c>
      <c r="O93" s="23">
        <v>2285</v>
      </c>
      <c r="P93" s="22">
        <f t="shared" si="23"/>
        <v>28462.5</v>
      </c>
      <c r="Q93" s="22">
        <f t="shared" ref="Q93:T97" si="29">G93+L93</f>
        <v>3008</v>
      </c>
      <c r="R93" s="22">
        <f t="shared" si="29"/>
        <v>3719</v>
      </c>
      <c r="S93" s="22">
        <f t="shared" si="29"/>
        <v>7472</v>
      </c>
      <c r="T93" s="23">
        <f t="shared" si="29"/>
        <v>11528</v>
      </c>
      <c r="U93" s="22">
        <f t="shared" si="24"/>
        <v>54.282655246252673</v>
      </c>
    </row>
    <row r="94" spans="1:21" x14ac:dyDescent="0.2">
      <c r="A94" s="17" t="s">
        <v>129</v>
      </c>
      <c r="B94" s="21">
        <v>0</v>
      </c>
      <c r="C94" s="22">
        <v>6451</v>
      </c>
      <c r="D94" s="22">
        <v>0</v>
      </c>
      <c r="E94" s="23">
        <v>26691</v>
      </c>
      <c r="F94" s="22" t="s">
        <v>320</v>
      </c>
      <c r="G94" s="21">
        <v>0</v>
      </c>
      <c r="H94" s="22">
        <v>5978</v>
      </c>
      <c r="I94" s="22">
        <v>0</v>
      </c>
      <c r="J94" s="23">
        <v>24239</v>
      </c>
      <c r="K94" s="22" t="s">
        <v>320</v>
      </c>
      <c r="L94" s="22">
        <v>0</v>
      </c>
      <c r="M94" s="22">
        <v>520</v>
      </c>
      <c r="N94" s="22">
        <v>0</v>
      </c>
      <c r="O94" s="23">
        <v>2398</v>
      </c>
      <c r="P94" s="22" t="s">
        <v>320</v>
      </c>
      <c r="Q94" s="22">
        <f t="shared" si="29"/>
        <v>0</v>
      </c>
      <c r="R94" s="22">
        <f t="shared" si="29"/>
        <v>6498</v>
      </c>
      <c r="S94" s="22">
        <f t="shared" si="29"/>
        <v>0</v>
      </c>
      <c r="T94" s="23">
        <f t="shared" si="29"/>
        <v>26637</v>
      </c>
      <c r="U94" s="22" t="s">
        <v>320</v>
      </c>
    </row>
    <row r="95" spans="1:21" x14ac:dyDescent="0.2">
      <c r="A95" s="17" t="s">
        <v>130</v>
      </c>
      <c r="B95" s="21">
        <v>5271</v>
      </c>
      <c r="C95" s="22">
        <v>11777</v>
      </c>
      <c r="D95" s="22">
        <v>16616</v>
      </c>
      <c r="E95" s="23">
        <v>38879</v>
      </c>
      <c r="F95" s="22">
        <f t="shared" si="21"/>
        <v>133.98531535869043</v>
      </c>
      <c r="G95" s="21">
        <v>5025</v>
      </c>
      <c r="H95" s="22">
        <v>10293</v>
      </c>
      <c r="I95" s="22">
        <v>16734</v>
      </c>
      <c r="J95" s="23">
        <v>37488</v>
      </c>
      <c r="K95" s="22">
        <f t="shared" si="22"/>
        <v>124.02294729293655</v>
      </c>
      <c r="L95" s="22">
        <v>173</v>
      </c>
      <c r="M95" s="22">
        <v>111</v>
      </c>
      <c r="N95" s="22">
        <v>772</v>
      </c>
      <c r="O95" s="23">
        <v>435</v>
      </c>
      <c r="P95" s="22">
        <f t="shared" si="23"/>
        <v>-43.652849740932645</v>
      </c>
      <c r="Q95" s="22">
        <f t="shared" si="29"/>
        <v>5198</v>
      </c>
      <c r="R95" s="22">
        <f t="shared" si="29"/>
        <v>10404</v>
      </c>
      <c r="S95" s="22">
        <f t="shared" si="29"/>
        <v>17506</v>
      </c>
      <c r="T95" s="23">
        <f t="shared" si="29"/>
        <v>37923</v>
      </c>
      <c r="U95" s="22">
        <f t="shared" si="24"/>
        <v>116.62858448531932</v>
      </c>
    </row>
    <row r="96" spans="1:21" x14ac:dyDescent="0.2">
      <c r="A96" s="17" t="s">
        <v>131</v>
      </c>
      <c r="B96" s="21">
        <v>4344</v>
      </c>
      <c r="C96" s="22">
        <v>3862</v>
      </c>
      <c r="D96" s="22">
        <v>12540</v>
      </c>
      <c r="E96" s="23">
        <v>15714</v>
      </c>
      <c r="F96" s="22">
        <f t="shared" si="21"/>
        <v>25.311004784688997</v>
      </c>
      <c r="G96" s="21">
        <v>4190</v>
      </c>
      <c r="H96" s="22">
        <v>3870</v>
      </c>
      <c r="I96" s="22">
        <v>12323</v>
      </c>
      <c r="J96" s="23">
        <v>15657</v>
      </c>
      <c r="K96" s="22">
        <f t="shared" si="22"/>
        <v>27.055100219102492</v>
      </c>
      <c r="L96" s="22">
        <v>0</v>
      </c>
      <c r="M96" s="22">
        <v>0</v>
      </c>
      <c r="N96" s="22">
        <v>8</v>
      </c>
      <c r="O96" s="23">
        <v>11</v>
      </c>
      <c r="P96" s="22">
        <f t="shared" si="23"/>
        <v>37.5</v>
      </c>
      <c r="Q96" s="22">
        <f t="shared" si="29"/>
        <v>4190</v>
      </c>
      <c r="R96" s="22">
        <f t="shared" si="29"/>
        <v>3870</v>
      </c>
      <c r="S96" s="22">
        <f t="shared" si="29"/>
        <v>12331</v>
      </c>
      <c r="T96" s="23">
        <f t="shared" si="29"/>
        <v>15668</v>
      </c>
      <c r="U96" s="22">
        <f t="shared" si="24"/>
        <v>27.061876571243211</v>
      </c>
    </row>
    <row r="97" spans="1:21" x14ac:dyDescent="0.2">
      <c r="A97" s="17" t="s">
        <v>132</v>
      </c>
      <c r="B97" s="21">
        <v>2818</v>
      </c>
      <c r="C97" s="22">
        <v>1893</v>
      </c>
      <c r="D97" s="22">
        <v>10250</v>
      </c>
      <c r="E97" s="23">
        <v>7644</v>
      </c>
      <c r="F97" s="22">
        <f t="shared" si="21"/>
        <v>-25.42439024390244</v>
      </c>
      <c r="G97" s="21">
        <v>3402</v>
      </c>
      <c r="H97" s="22">
        <v>1988</v>
      </c>
      <c r="I97" s="22">
        <v>9313</v>
      </c>
      <c r="J97" s="23">
        <v>7471</v>
      </c>
      <c r="K97" s="22">
        <f t="shared" si="22"/>
        <v>-19.778803822613551</v>
      </c>
      <c r="L97" s="22">
        <v>0</v>
      </c>
      <c r="M97" s="22">
        <v>0</v>
      </c>
      <c r="N97" s="22">
        <v>0</v>
      </c>
      <c r="O97" s="23">
        <v>0</v>
      </c>
      <c r="P97" s="22" t="s">
        <v>320</v>
      </c>
      <c r="Q97" s="22">
        <f t="shared" si="29"/>
        <v>3402</v>
      </c>
      <c r="R97" s="22">
        <f t="shared" si="29"/>
        <v>1988</v>
      </c>
      <c r="S97" s="22">
        <f t="shared" si="29"/>
        <v>9313</v>
      </c>
      <c r="T97" s="23">
        <f t="shared" si="29"/>
        <v>7471</v>
      </c>
      <c r="U97" s="22">
        <f t="shared" si="24"/>
        <v>-19.778803822613551</v>
      </c>
    </row>
    <row r="98" spans="1:21" x14ac:dyDescent="0.2">
      <c r="A98" s="17" t="s">
        <v>330</v>
      </c>
      <c r="B98" s="21" t="s">
        <v>317</v>
      </c>
      <c r="C98" s="22" t="s">
        <v>317</v>
      </c>
      <c r="D98" s="22">
        <v>10555</v>
      </c>
      <c r="E98" s="23">
        <v>14760</v>
      </c>
      <c r="F98" s="22">
        <f t="shared" si="21"/>
        <v>39.838938891520606</v>
      </c>
      <c r="G98" s="21" t="s">
        <v>317</v>
      </c>
      <c r="H98" s="22" t="s">
        <v>317</v>
      </c>
      <c r="I98" s="22">
        <v>9893</v>
      </c>
      <c r="J98" s="23">
        <v>14776</v>
      </c>
      <c r="K98" s="22">
        <f t="shared" si="22"/>
        <v>49.358132012534114</v>
      </c>
      <c r="L98" s="22" t="s">
        <v>317</v>
      </c>
      <c r="M98" s="22" t="s">
        <v>317</v>
      </c>
      <c r="N98" s="22">
        <v>18</v>
      </c>
      <c r="O98" s="23">
        <v>3</v>
      </c>
      <c r="P98" s="22">
        <f t="shared" si="23"/>
        <v>-83.333333333333343</v>
      </c>
      <c r="Q98" s="22" t="s">
        <v>317</v>
      </c>
      <c r="R98" s="22" t="s">
        <v>317</v>
      </c>
      <c r="S98" s="22">
        <f>I98+N98</f>
        <v>9911</v>
      </c>
      <c r="T98" s="23">
        <f>J98+O98</f>
        <v>14779</v>
      </c>
      <c r="U98" s="22">
        <f t="shared" si="24"/>
        <v>49.117142568862882</v>
      </c>
    </row>
    <row r="99" spans="1:21" x14ac:dyDescent="0.2">
      <c r="A99" s="16" t="s">
        <v>133</v>
      </c>
      <c r="B99" s="24">
        <v>15937</v>
      </c>
      <c r="C99" s="25">
        <v>27764</v>
      </c>
      <c r="D99" s="25">
        <v>57881</v>
      </c>
      <c r="E99" s="26">
        <v>115273</v>
      </c>
      <c r="F99" s="25">
        <f t="shared" si="21"/>
        <v>99.155163179627166</v>
      </c>
      <c r="G99" s="24">
        <v>15618</v>
      </c>
      <c r="H99" s="25">
        <v>25017</v>
      </c>
      <c r="I99" s="25">
        <v>55727</v>
      </c>
      <c r="J99" s="26">
        <v>108874</v>
      </c>
      <c r="K99" s="25">
        <f t="shared" si="22"/>
        <v>95.370287293412531</v>
      </c>
      <c r="L99" s="25">
        <v>180</v>
      </c>
      <c r="M99" s="25">
        <v>1462</v>
      </c>
      <c r="N99" s="25">
        <v>806</v>
      </c>
      <c r="O99" s="26">
        <v>5132</v>
      </c>
      <c r="P99" s="25">
        <f t="shared" si="23"/>
        <v>536.72456575682384</v>
      </c>
      <c r="Q99" s="25">
        <f>G99+L99</f>
        <v>15798</v>
      </c>
      <c r="R99" s="25">
        <f>H99+M99</f>
        <v>26479</v>
      </c>
      <c r="S99" s="25">
        <f>I99+N99</f>
        <v>56533</v>
      </c>
      <c r="T99" s="26">
        <f>J99+O99</f>
        <v>114006</v>
      </c>
      <c r="U99" s="25">
        <f t="shared" si="24"/>
        <v>101.66274565298143</v>
      </c>
    </row>
    <row r="100" spans="1:21" x14ac:dyDescent="0.2">
      <c r="A100" s="16" t="s">
        <v>134</v>
      </c>
      <c r="B100" s="27"/>
      <c r="C100" s="28"/>
      <c r="D100" s="28"/>
      <c r="E100" s="29"/>
      <c r="F100" s="28"/>
      <c r="G100" s="27"/>
      <c r="H100" s="28"/>
      <c r="I100" s="28"/>
      <c r="J100" s="29"/>
      <c r="K100" s="28"/>
      <c r="L100" s="28"/>
      <c r="M100" s="28"/>
      <c r="N100" s="28"/>
      <c r="O100" s="29"/>
      <c r="P100" s="28"/>
      <c r="Q100" s="28"/>
      <c r="R100" s="28"/>
      <c r="S100" s="28"/>
      <c r="T100" s="29"/>
      <c r="U100" s="28"/>
    </row>
    <row r="101" spans="1:21" x14ac:dyDescent="0.2">
      <c r="A101" s="17" t="s">
        <v>135</v>
      </c>
      <c r="B101" s="21">
        <v>0</v>
      </c>
      <c r="C101" s="22">
        <v>0</v>
      </c>
      <c r="D101" s="22">
        <v>0</v>
      </c>
      <c r="E101" s="23">
        <v>-4</v>
      </c>
      <c r="F101" s="22" t="s">
        <v>320</v>
      </c>
      <c r="G101" s="21">
        <v>0</v>
      </c>
      <c r="H101" s="22">
        <v>0</v>
      </c>
      <c r="I101" s="22">
        <v>0</v>
      </c>
      <c r="J101" s="23">
        <v>0</v>
      </c>
      <c r="K101" s="22" t="s">
        <v>320</v>
      </c>
      <c r="L101" s="22">
        <v>0</v>
      </c>
      <c r="M101" s="22">
        <v>0</v>
      </c>
      <c r="N101" s="22">
        <v>0</v>
      </c>
      <c r="O101" s="23">
        <v>0</v>
      </c>
      <c r="P101" s="22" t="s">
        <v>320</v>
      </c>
      <c r="Q101" s="22">
        <f t="shared" ref="Q101:T104" si="30">G101+L101</f>
        <v>0</v>
      </c>
      <c r="R101" s="22">
        <f t="shared" si="30"/>
        <v>0</v>
      </c>
      <c r="S101" s="22">
        <f t="shared" si="30"/>
        <v>0</v>
      </c>
      <c r="T101" s="23">
        <f t="shared" si="30"/>
        <v>0</v>
      </c>
      <c r="U101" s="22" t="s">
        <v>320</v>
      </c>
    </row>
    <row r="102" spans="1:21" x14ac:dyDescent="0.2">
      <c r="A102" s="17" t="s">
        <v>136</v>
      </c>
      <c r="B102" s="21">
        <v>133</v>
      </c>
      <c r="C102" s="22">
        <v>62</v>
      </c>
      <c r="D102" s="22">
        <v>340</v>
      </c>
      <c r="E102" s="23">
        <v>1259</v>
      </c>
      <c r="F102" s="22">
        <f t="shared" si="21"/>
        <v>270.29411764705884</v>
      </c>
      <c r="G102" s="21">
        <v>39</v>
      </c>
      <c r="H102" s="22">
        <v>33</v>
      </c>
      <c r="I102" s="22">
        <v>205</v>
      </c>
      <c r="J102" s="23">
        <v>192</v>
      </c>
      <c r="K102" s="22">
        <f t="shared" si="22"/>
        <v>-6.3414634146341466</v>
      </c>
      <c r="L102" s="22">
        <v>48</v>
      </c>
      <c r="M102" s="22">
        <v>0</v>
      </c>
      <c r="N102" s="22">
        <v>48</v>
      </c>
      <c r="O102" s="23">
        <v>194</v>
      </c>
      <c r="P102" s="22">
        <f t="shared" si="23"/>
        <v>304.16666666666663</v>
      </c>
      <c r="Q102" s="22">
        <f t="shared" si="30"/>
        <v>87</v>
      </c>
      <c r="R102" s="22">
        <f t="shared" si="30"/>
        <v>33</v>
      </c>
      <c r="S102" s="22">
        <f t="shared" si="30"/>
        <v>253</v>
      </c>
      <c r="T102" s="23">
        <f t="shared" si="30"/>
        <v>386</v>
      </c>
      <c r="U102" s="22">
        <f t="shared" si="24"/>
        <v>52.569169960474305</v>
      </c>
    </row>
    <row r="103" spans="1:21" x14ac:dyDescent="0.2">
      <c r="A103" s="17" t="s">
        <v>137</v>
      </c>
      <c r="B103" s="21">
        <v>7176</v>
      </c>
      <c r="C103" s="22">
        <v>7219</v>
      </c>
      <c r="D103" s="22">
        <v>13738</v>
      </c>
      <c r="E103" s="23">
        <v>23121</v>
      </c>
      <c r="F103" s="22">
        <f t="shared" si="21"/>
        <v>68.299606929684089</v>
      </c>
      <c r="G103" s="21">
        <v>6093</v>
      </c>
      <c r="H103" s="22">
        <v>6900</v>
      </c>
      <c r="I103" s="22">
        <v>12686</v>
      </c>
      <c r="J103" s="23">
        <v>22783</v>
      </c>
      <c r="K103" s="22">
        <f t="shared" si="22"/>
        <v>79.591675863156226</v>
      </c>
      <c r="L103" s="22">
        <v>0</v>
      </c>
      <c r="M103" s="22">
        <v>0</v>
      </c>
      <c r="N103" s="22">
        <v>0</v>
      </c>
      <c r="O103" s="23">
        <v>0</v>
      </c>
      <c r="P103" s="22" t="s">
        <v>320</v>
      </c>
      <c r="Q103" s="22">
        <f t="shared" si="30"/>
        <v>6093</v>
      </c>
      <c r="R103" s="22">
        <f t="shared" si="30"/>
        <v>6900</v>
      </c>
      <c r="S103" s="22">
        <f t="shared" si="30"/>
        <v>12686</v>
      </c>
      <c r="T103" s="23">
        <f t="shared" si="30"/>
        <v>22783</v>
      </c>
      <c r="U103" s="22">
        <f t="shared" si="24"/>
        <v>79.591675863156226</v>
      </c>
    </row>
    <row r="104" spans="1:21" x14ac:dyDescent="0.2">
      <c r="A104" s="16" t="s">
        <v>138</v>
      </c>
      <c r="B104" s="24">
        <v>7309</v>
      </c>
      <c r="C104" s="25">
        <v>7281</v>
      </c>
      <c r="D104" s="25">
        <v>14078</v>
      </c>
      <c r="E104" s="26">
        <v>24376</v>
      </c>
      <c r="F104" s="25">
        <f t="shared" si="21"/>
        <v>73.14959511294218</v>
      </c>
      <c r="G104" s="24">
        <v>6132</v>
      </c>
      <c r="H104" s="25">
        <v>6933</v>
      </c>
      <c r="I104" s="25">
        <v>12891</v>
      </c>
      <c r="J104" s="26">
        <v>22975</v>
      </c>
      <c r="K104" s="25">
        <f t="shared" si="22"/>
        <v>78.225118299588857</v>
      </c>
      <c r="L104" s="25">
        <v>48</v>
      </c>
      <c r="M104" s="25">
        <v>0</v>
      </c>
      <c r="N104" s="25">
        <v>48</v>
      </c>
      <c r="O104" s="26">
        <v>194</v>
      </c>
      <c r="P104" s="25">
        <f t="shared" si="23"/>
        <v>304.16666666666663</v>
      </c>
      <c r="Q104" s="25">
        <f t="shared" si="30"/>
        <v>6180</v>
      </c>
      <c r="R104" s="25">
        <f t="shared" si="30"/>
        <v>6933</v>
      </c>
      <c r="S104" s="25">
        <f t="shared" si="30"/>
        <v>12939</v>
      </c>
      <c r="T104" s="26">
        <f t="shared" si="30"/>
        <v>23169</v>
      </c>
      <c r="U104" s="25">
        <f t="shared" si="24"/>
        <v>79.063297009042429</v>
      </c>
    </row>
    <row r="105" spans="1:21" s="15" customFormat="1" x14ac:dyDescent="0.2">
      <c r="A105" s="30" t="s">
        <v>326</v>
      </c>
      <c r="B105" s="12"/>
      <c r="C105" s="13"/>
      <c r="D105" s="13"/>
      <c r="E105" s="14"/>
      <c r="F105" s="13"/>
      <c r="G105" s="12"/>
      <c r="H105" s="13"/>
      <c r="I105" s="13"/>
      <c r="J105" s="14" t="s">
        <v>327</v>
      </c>
      <c r="K105" s="13"/>
      <c r="L105" s="12"/>
      <c r="M105" s="13"/>
      <c r="N105" s="13"/>
      <c r="O105" s="14"/>
      <c r="P105" s="13"/>
      <c r="Q105" s="12"/>
      <c r="R105" s="13"/>
      <c r="S105" s="13"/>
      <c r="T105" s="14"/>
      <c r="U105" s="13"/>
    </row>
    <row r="106" spans="1:21" x14ac:dyDescent="0.2">
      <c r="A106" s="16" t="s">
        <v>139</v>
      </c>
      <c r="B106" s="27"/>
      <c r="C106" s="28"/>
      <c r="D106" s="28"/>
      <c r="E106" s="29"/>
      <c r="F106" s="28"/>
      <c r="G106" s="27"/>
      <c r="H106" s="28"/>
      <c r="I106" s="28"/>
      <c r="J106" s="29"/>
      <c r="K106" s="28"/>
      <c r="L106" s="28"/>
      <c r="M106" s="28"/>
      <c r="N106" s="28"/>
      <c r="O106" s="29"/>
      <c r="P106" s="28"/>
      <c r="Q106" s="28"/>
      <c r="R106" s="28"/>
      <c r="S106" s="28"/>
      <c r="T106" s="29"/>
      <c r="U106" s="28"/>
    </row>
    <row r="107" spans="1:21" x14ac:dyDescent="0.2">
      <c r="A107" s="17" t="s">
        <v>140</v>
      </c>
      <c r="B107" s="21">
        <v>1597</v>
      </c>
      <c r="C107" s="22">
        <v>1197</v>
      </c>
      <c r="D107" s="22">
        <v>4883</v>
      </c>
      <c r="E107" s="23">
        <v>5041</v>
      </c>
      <c r="F107" s="22">
        <f t="shared" si="21"/>
        <v>3.2357157485152568</v>
      </c>
      <c r="G107" s="21">
        <v>909</v>
      </c>
      <c r="H107" s="22">
        <v>710</v>
      </c>
      <c r="I107" s="22">
        <v>3019</v>
      </c>
      <c r="J107" s="23">
        <v>3416</v>
      </c>
      <c r="K107" s="22">
        <f t="shared" si="22"/>
        <v>13.150049685326268</v>
      </c>
      <c r="L107" s="22">
        <v>569</v>
      </c>
      <c r="M107" s="22">
        <v>371</v>
      </c>
      <c r="N107" s="22">
        <v>2193</v>
      </c>
      <c r="O107" s="23">
        <v>1498</v>
      </c>
      <c r="P107" s="22">
        <f t="shared" si="23"/>
        <v>-31.69174646602827</v>
      </c>
      <c r="Q107" s="22">
        <f t="shared" ref="Q107:Q115" si="31">G107+L107</f>
        <v>1478</v>
      </c>
      <c r="R107" s="22">
        <f t="shared" ref="R107:R115" si="32">H107+M107</f>
        <v>1081</v>
      </c>
      <c r="S107" s="22">
        <f t="shared" ref="S107:S115" si="33">I107+N107</f>
        <v>5212</v>
      </c>
      <c r="T107" s="23">
        <f t="shared" ref="T107:T115" si="34">J107+O107</f>
        <v>4914</v>
      </c>
      <c r="U107" s="22">
        <f t="shared" si="24"/>
        <v>-5.7175748273215659</v>
      </c>
    </row>
    <row r="108" spans="1:21" x14ac:dyDescent="0.2">
      <c r="A108" s="17" t="s">
        <v>141</v>
      </c>
      <c r="B108" s="21">
        <v>120</v>
      </c>
      <c r="C108" s="22">
        <v>235</v>
      </c>
      <c r="D108" s="22">
        <v>425</v>
      </c>
      <c r="E108" s="23">
        <v>539</v>
      </c>
      <c r="F108" s="22">
        <f t="shared" si="21"/>
        <v>26.823529411764707</v>
      </c>
      <c r="G108" s="21">
        <v>134</v>
      </c>
      <c r="H108" s="22">
        <v>223</v>
      </c>
      <c r="I108" s="22">
        <v>424</v>
      </c>
      <c r="J108" s="23">
        <v>564</v>
      </c>
      <c r="K108" s="22">
        <f t="shared" si="22"/>
        <v>33.018867924528301</v>
      </c>
      <c r="L108" s="22">
        <v>0</v>
      </c>
      <c r="M108" s="22">
        <v>0</v>
      </c>
      <c r="N108" s="22">
        <v>0</v>
      </c>
      <c r="O108" s="23">
        <v>0</v>
      </c>
      <c r="P108" s="22" t="s">
        <v>320</v>
      </c>
      <c r="Q108" s="22">
        <f t="shared" si="31"/>
        <v>134</v>
      </c>
      <c r="R108" s="22">
        <f t="shared" si="32"/>
        <v>223</v>
      </c>
      <c r="S108" s="22">
        <f t="shared" si="33"/>
        <v>424</v>
      </c>
      <c r="T108" s="23">
        <f t="shared" si="34"/>
        <v>564</v>
      </c>
      <c r="U108" s="22">
        <f t="shared" si="24"/>
        <v>33.018867924528301</v>
      </c>
    </row>
    <row r="109" spans="1:21" x14ac:dyDescent="0.2">
      <c r="A109" s="17" t="s">
        <v>142</v>
      </c>
      <c r="B109" s="21">
        <v>0</v>
      </c>
      <c r="C109" s="22">
        <v>0</v>
      </c>
      <c r="D109" s="22">
        <v>1</v>
      </c>
      <c r="E109" s="23">
        <v>0</v>
      </c>
      <c r="F109" s="22">
        <f t="shared" si="21"/>
        <v>-100</v>
      </c>
      <c r="G109" s="21">
        <v>0</v>
      </c>
      <c r="H109" s="22">
        <v>0</v>
      </c>
      <c r="I109" s="22">
        <v>3</v>
      </c>
      <c r="J109" s="23">
        <v>0</v>
      </c>
      <c r="K109" s="22">
        <f t="shared" si="22"/>
        <v>-100</v>
      </c>
      <c r="L109" s="22">
        <v>0</v>
      </c>
      <c r="M109" s="22">
        <v>0</v>
      </c>
      <c r="N109" s="22">
        <v>2</v>
      </c>
      <c r="O109" s="23">
        <v>0</v>
      </c>
      <c r="P109" s="22">
        <f t="shared" si="23"/>
        <v>-100</v>
      </c>
      <c r="Q109" s="22">
        <f t="shared" si="31"/>
        <v>0</v>
      </c>
      <c r="R109" s="22">
        <f t="shared" si="32"/>
        <v>0</v>
      </c>
      <c r="S109" s="22">
        <f t="shared" si="33"/>
        <v>5</v>
      </c>
      <c r="T109" s="23">
        <f t="shared" si="34"/>
        <v>0</v>
      </c>
      <c r="U109" s="22">
        <f t="shared" si="24"/>
        <v>-100</v>
      </c>
    </row>
    <row r="110" spans="1:21" x14ac:dyDescent="0.2">
      <c r="A110" s="17" t="s">
        <v>143</v>
      </c>
      <c r="B110" s="21">
        <v>336</v>
      </c>
      <c r="C110" s="22">
        <v>280</v>
      </c>
      <c r="D110" s="22">
        <v>1418</v>
      </c>
      <c r="E110" s="23">
        <v>1170</v>
      </c>
      <c r="F110" s="22">
        <f t="shared" si="21"/>
        <v>-17.489421720733429</v>
      </c>
      <c r="G110" s="21">
        <v>358</v>
      </c>
      <c r="H110" s="22">
        <v>288</v>
      </c>
      <c r="I110" s="22">
        <v>1308</v>
      </c>
      <c r="J110" s="23">
        <v>1167</v>
      </c>
      <c r="K110" s="22">
        <f t="shared" si="22"/>
        <v>-10.779816513761469</v>
      </c>
      <c r="L110" s="22">
        <v>0</v>
      </c>
      <c r="M110" s="22">
        <v>0</v>
      </c>
      <c r="N110" s="22">
        <v>0</v>
      </c>
      <c r="O110" s="23">
        <v>0</v>
      </c>
      <c r="P110" s="22" t="s">
        <v>320</v>
      </c>
      <c r="Q110" s="22">
        <f t="shared" si="31"/>
        <v>358</v>
      </c>
      <c r="R110" s="22">
        <f t="shared" si="32"/>
        <v>288</v>
      </c>
      <c r="S110" s="22">
        <f t="shared" si="33"/>
        <v>1308</v>
      </c>
      <c r="T110" s="23">
        <f t="shared" si="34"/>
        <v>1167</v>
      </c>
      <c r="U110" s="22">
        <f t="shared" si="24"/>
        <v>-10.779816513761469</v>
      </c>
    </row>
    <row r="111" spans="1:21" x14ac:dyDescent="0.2">
      <c r="A111" s="17" t="s">
        <v>144</v>
      </c>
      <c r="B111" s="21">
        <v>30</v>
      </c>
      <c r="C111" s="22">
        <v>100</v>
      </c>
      <c r="D111" s="22">
        <v>94</v>
      </c>
      <c r="E111" s="23">
        <v>309</v>
      </c>
      <c r="F111" s="22">
        <f t="shared" si="21"/>
        <v>228.72340425531914</v>
      </c>
      <c r="G111" s="21">
        <v>44</v>
      </c>
      <c r="H111" s="22">
        <v>91</v>
      </c>
      <c r="I111" s="22">
        <v>93</v>
      </c>
      <c r="J111" s="23">
        <v>293</v>
      </c>
      <c r="K111" s="22">
        <f t="shared" si="22"/>
        <v>215.05376344086019</v>
      </c>
      <c r="L111" s="22">
        <v>0</v>
      </c>
      <c r="M111" s="22">
        <v>0</v>
      </c>
      <c r="N111" s="22">
        <v>0</v>
      </c>
      <c r="O111" s="23">
        <v>0</v>
      </c>
      <c r="P111" s="22" t="s">
        <v>320</v>
      </c>
      <c r="Q111" s="22">
        <f t="shared" si="31"/>
        <v>44</v>
      </c>
      <c r="R111" s="22">
        <f t="shared" si="32"/>
        <v>91</v>
      </c>
      <c r="S111" s="22">
        <f t="shared" si="33"/>
        <v>93</v>
      </c>
      <c r="T111" s="23">
        <f t="shared" si="34"/>
        <v>293</v>
      </c>
      <c r="U111" s="22">
        <f t="shared" si="24"/>
        <v>215.05376344086019</v>
      </c>
    </row>
    <row r="112" spans="1:21" x14ac:dyDescent="0.2">
      <c r="A112" s="17" t="s">
        <v>145</v>
      </c>
      <c r="B112" s="21">
        <v>325</v>
      </c>
      <c r="C112" s="22">
        <v>316</v>
      </c>
      <c r="D112" s="22">
        <v>1077</v>
      </c>
      <c r="E112" s="23">
        <v>1185</v>
      </c>
      <c r="F112" s="22">
        <f t="shared" si="21"/>
        <v>10.027855153203342</v>
      </c>
      <c r="G112" s="21">
        <v>404</v>
      </c>
      <c r="H112" s="22">
        <v>411</v>
      </c>
      <c r="I112" s="22">
        <v>909</v>
      </c>
      <c r="J112" s="23">
        <v>1251</v>
      </c>
      <c r="K112" s="22">
        <f t="shared" si="22"/>
        <v>37.623762376237622</v>
      </c>
      <c r="L112" s="22">
        <v>0</v>
      </c>
      <c r="M112" s="22">
        <v>0</v>
      </c>
      <c r="N112" s="22">
        <v>0</v>
      </c>
      <c r="O112" s="23">
        <v>0</v>
      </c>
      <c r="P112" s="22" t="s">
        <v>320</v>
      </c>
      <c r="Q112" s="22">
        <f t="shared" si="31"/>
        <v>404</v>
      </c>
      <c r="R112" s="22">
        <f t="shared" si="32"/>
        <v>411</v>
      </c>
      <c r="S112" s="22">
        <f t="shared" si="33"/>
        <v>909</v>
      </c>
      <c r="T112" s="23">
        <f t="shared" si="34"/>
        <v>1251</v>
      </c>
      <c r="U112" s="22">
        <f t="shared" si="24"/>
        <v>37.623762376237622</v>
      </c>
    </row>
    <row r="113" spans="1:21" x14ac:dyDescent="0.2">
      <c r="A113" s="17" t="s">
        <v>146</v>
      </c>
      <c r="B113" s="21">
        <v>5</v>
      </c>
      <c r="C113" s="22">
        <v>26</v>
      </c>
      <c r="D113" s="22">
        <v>423</v>
      </c>
      <c r="E113" s="23">
        <v>100</v>
      </c>
      <c r="F113" s="22">
        <f t="shared" si="21"/>
        <v>-76.359338061465721</v>
      </c>
      <c r="G113" s="21">
        <v>40</v>
      </c>
      <c r="H113" s="22">
        <v>25</v>
      </c>
      <c r="I113" s="22">
        <v>351</v>
      </c>
      <c r="J113" s="23">
        <v>117</v>
      </c>
      <c r="K113" s="22">
        <f t="shared" si="22"/>
        <v>-66.666666666666657</v>
      </c>
      <c r="L113" s="22">
        <v>0</v>
      </c>
      <c r="M113" s="22">
        <v>0</v>
      </c>
      <c r="N113" s="22">
        <v>0</v>
      </c>
      <c r="O113" s="23">
        <v>0</v>
      </c>
      <c r="P113" s="22" t="s">
        <v>320</v>
      </c>
      <c r="Q113" s="22">
        <f t="shared" si="31"/>
        <v>40</v>
      </c>
      <c r="R113" s="22">
        <f t="shared" si="32"/>
        <v>25</v>
      </c>
      <c r="S113" s="22">
        <f t="shared" si="33"/>
        <v>351</v>
      </c>
      <c r="T113" s="23">
        <f t="shared" si="34"/>
        <v>117</v>
      </c>
      <c r="U113" s="22">
        <f t="shared" si="24"/>
        <v>-66.666666666666657</v>
      </c>
    </row>
    <row r="114" spans="1:21" x14ac:dyDescent="0.2">
      <c r="A114" s="17" t="s">
        <v>147</v>
      </c>
      <c r="B114" s="21">
        <v>0</v>
      </c>
      <c r="C114" s="22">
        <v>0</v>
      </c>
      <c r="D114" s="22">
        <v>0</v>
      </c>
      <c r="E114" s="23">
        <v>0</v>
      </c>
      <c r="F114" s="22" t="s">
        <v>320</v>
      </c>
      <c r="G114" s="21">
        <v>0</v>
      </c>
      <c r="H114" s="22">
        <v>0</v>
      </c>
      <c r="I114" s="22">
        <v>1</v>
      </c>
      <c r="J114" s="23">
        <v>0</v>
      </c>
      <c r="K114" s="22">
        <f t="shared" si="22"/>
        <v>-100</v>
      </c>
      <c r="L114" s="22">
        <v>0</v>
      </c>
      <c r="M114" s="22">
        <v>0</v>
      </c>
      <c r="N114" s="22">
        <v>0</v>
      </c>
      <c r="O114" s="23">
        <v>0</v>
      </c>
      <c r="P114" s="22" t="s">
        <v>320</v>
      </c>
      <c r="Q114" s="22">
        <f t="shared" si="31"/>
        <v>0</v>
      </c>
      <c r="R114" s="22">
        <f t="shared" si="32"/>
        <v>0</v>
      </c>
      <c r="S114" s="22">
        <f t="shared" si="33"/>
        <v>1</v>
      </c>
      <c r="T114" s="23">
        <f t="shared" si="34"/>
        <v>0</v>
      </c>
      <c r="U114" s="22">
        <f t="shared" si="24"/>
        <v>-100</v>
      </c>
    </row>
    <row r="115" spans="1:21" x14ac:dyDescent="0.2">
      <c r="A115" s="16" t="s">
        <v>148</v>
      </c>
      <c r="B115" s="24">
        <v>2413</v>
      </c>
      <c r="C115" s="25">
        <v>2154</v>
      </c>
      <c r="D115" s="25">
        <v>8321</v>
      </c>
      <c r="E115" s="26">
        <v>8344</v>
      </c>
      <c r="F115" s="25">
        <f t="shared" si="21"/>
        <v>0.27640908544646076</v>
      </c>
      <c r="G115" s="24">
        <v>1889</v>
      </c>
      <c r="H115" s="25">
        <v>1748</v>
      </c>
      <c r="I115" s="25">
        <v>6108</v>
      </c>
      <c r="J115" s="26">
        <v>6808</v>
      </c>
      <c r="K115" s="25">
        <f t="shared" si="22"/>
        <v>11.460379829731499</v>
      </c>
      <c r="L115" s="25">
        <v>569</v>
      </c>
      <c r="M115" s="25">
        <v>371</v>
      </c>
      <c r="N115" s="25">
        <v>2195</v>
      </c>
      <c r="O115" s="26">
        <v>1498</v>
      </c>
      <c r="P115" s="25">
        <f t="shared" si="23"/>
        <v>-31.75398633257403</v>
      </c>
      <c r="Q115" s="25">
        <f t="shared" si="31"/>
        <v>2458</v>
      </c>
      <c r="R115" s="25">
        <f t="shared" si="32"/>
        <v>2119</v>
      </c>
      <c r="S115" s="25">
        <f t="shared" si="33"/>
        <v>8303</v>
      </c>
      <c r="T115" s="26">
        <f t="shared" si="34"/>
        <v>8306</v>
      </c>
      <c r="U115" s="25">
        <f t="shared" si="24"/>
        <v>3.6131518728170539E-2</v>
      </c>
    </row>
    <row r="116" spans="1:21" x14ac:dyDescent="0.2">
      <c r="A116" s="16" t="s">
        <v>149</v>
      </c>
      <c r="B116" s="27"/>
      <c r="C116" s="28"/>
      <c r="D116" s="28"/>
      <c r="E116" s="29"/>
      <c r="F116" s="28"/>
      <c r="G116" s="27"/>
      <c r="H116" s="28"/>
      <c r="I116" s="28"/>
      <c r="J116" s="29"/>
      <c r="K116" s="28"/>
      <c r="L116" s="28"/>
      <c r="M116" s="28"/>
      <c r="N116" s="28"/>
      <c r="O116" s="29"/>
      <c r="P116" s="28"/>
      <c r="Q116" s="28"/>
      <c r="R116" s="28"/>
      <c r="S116" s="28"/>
      <c r="T116" s="29"/>
      <c r="U116" s="28"/>
    </row>
    <row r="117" spans="1:21" x14ac:dyDescent="0.2">
      <c r="A117" s="17" t="s">
        <v>150</v>
      </c>
      <c r="B117" s="21">
        <v>0</v>
      </c>
      <c r="C117" s="22">
        <v>897</v>
      </c>
      <c r="D117" s="22">
        <v>0</v>
      </c>
      <c r="E117" s="23">
        <v>1815</v>
      </c>
      <c r="F117" s="22" t="s">
        <v>320</v>
      </c>
      <c r="G117" s="21">
        <v>0</v>
      </c>
      <c r="H117" s="22">
        <v>440</v>
      </c>
      <c r="I117" s="22">
        <v>0</v>
      </c>
      <c r="J117" s="23">
        <v>1511</v>
      </c>
      <c r="K117" s="22" t="s">
        <v>320</v>
      </c>
      <c r="L117" s="22">
        <v>0</v>
      </c>
      <c r="M117" s="22">
        <v>0</v>
      </c>
      <c r="N117" s="22">
        <v>0</v>
      </c>
      <c r="O117" s="23">
        <v>0</v>
      </c>
      <c r="P117" s="22" t="s">
        <v>320</v>
      </c>
      <c r="Q117" s="22">
        <f>G117+L117</f>
        <v>0</v>
      </c>
      <c r="R117" s="22">
        <f>H117+M117</f>
        <v>440</v>
      </c>
      <c r="S117" s="22">
        <f>I117+N117</f>
        <v>0</v>
      </c>
      <c r="T117" s="23">
        <f>J117+O117</f>
        <v>1511</v>
      </c>
      <c r="U117" s="22" t="s">
        <v>320</v>
      </c>
    </row>
    <row r="118" spans="1:21" x14ac:dyDescent="0.2">
      <c r="A118" s="17" t="s">
        <v>151</v>
      </c>
      <c r="B118" s="21">
        <v>1021</v>
      </c>
      <c r="C118" s="22" t="s">
        <v>317</v>
      </c>
      <c r="D118" s="22">
        <v>3037</v>
      </c>
      <c r="E118" s="23" t="s">
        <v>317</v>
      </c>
      <c r="F118" s="22" t="s">
        <v>317</v>
      </c>
      <c r="G118" s="21">
        <v>1024</v>
      </c>
      <c r="H118" s="22" t="s">
        <v>317</v>
      </c>
      <c r="I118" s="22">
        <v>3019</v>
      </c>
      <c r="J118" s="23" t="s">
        <v>317</v>
      </c>
      <c r="K118" s="22" t="s">
        <v>317</v>
      </c>
      <c r="L118" s="22">
        <v>0</v>
      </c>
      <c r="M118" s="22">
        <v>0</v>
      </c>
      <c r="N118" s="22">
        <v>0</v>
      </c>
      <c r="O118" s="23">
        <v>0</v>
      </c>
      <c r="P118" s="22" t="s">
        <v>320</v>
      </c>
      <c r="Q118" s="22">
        <f t="shared" ref="Q118:Q126" si="35">G118+L118</f>
        <v>1024</v>
      </c>
      <c r="R118" s="22" t="s">
        <v>317</v>
      </c>
      <c r="S118" s="22">
        <f t="shared" ref="S118:S126" si="36">I118+N118</f>
        <v>3019</v>
      </c>
      <c r="T118" s="23" t="s">
        <v>317</v>
      </c>
      <c r="U118" s="22" t="s">
        <v>317</v>
      </c>
    </row>
    <row r="119" spans="1:21" x14ac:dyDescent="0.2">
      <c r="A119" s="17" t="s">
        <v>142</v>
      </c>
      <c r="B119" s="21">
        <v>19</v>
      </c>
      <c r="C119" s="22">
        <v>11</v>
      </c>
      <c r="D119" s="22">
        <v>30</v>
      </c>
      <c r="E119" s="23">
        <v>26</v>
      </c>
      <c r="F119" s="22">
        <f t="shared" si="21"/>
        <v>-13.333333333333334</v>
      </c>
      <c r="G119" s="21">
        <v>8</v>
      </c>
      <c r="H119" s="22">
        <v>6</v>
      </c>
      <c r="I119" s="22">
        <v>12</v>
      </c>
      <c r="J119" s="23">
        <v>13</v>
      </c>
      <c r="K119" s="22">
        <f t="shared" si="22"/>
        <v>8.3333333333333321</v>
      </c>
      <c r="L119" s="22">
        <v>0</v>
      </c>
      <c r="M119" s="22">
        <v>0</v>
      </c>
      <c r="N119" s="22">
        <v>0</v>
      </c>
      <c r="O119" s="23">
        <v>0</v>
      </c>
      <c r="P119" s="22" t="s">
        <v>320</v>
      </c>
      <c r="Q119" s="22">
        <f t="shared" si="35"/>
        <v>8</v>
      </c>
      <c r="R119" s="22">
        <f t="shared" ref="R119:R126" si="37">H119+M119</f>
        <v>6</v>
      </c>
      <c r="S119" s="22">
        <f t="shared" si="36"/>
        <v>12</v>
      </c>
      <c r="T119" s="23">
        <f t="shared" ref="T119:T126" si="38">J119+O119</f>
        <v>13</v>
      </c>
      <c r="U119" s="22">
        <f t="shared" si="24"/>
        <v>8.3333333333333321</v>
      </c>
    </row>
    <row r="120" spans="1:21" x14ac:dyDescent="0.2">
      <c r="A120" s="17" t="s">
        <v>152</v>
      </c>
      <c r="B120" s="21">
        <v>0</v>
      </c>
      <c r="C120" s="22">
        <v>0</v>
      </c>
      <c r="D120" s="22">
        <v>0</v>
      </c>
      <c r="E120" s="23">
        <v>15</v>
      </c>
      <c r="F120" s="22" t="s">
        <v>320</v>
      </c>
      <c r="G120" s="21">
        <v>0</v>
      </c>
      <c r="H120" s="22">
        <v>0</v>
      </c>
      <c r="I120" s="22">
        <v>0</v>
      </c>
      <c r="J120" s="23">
        <v>16</v>
      </c>
      <c r="K120" s="22" t="s">
        <v>320</v>
      </c>
      <c r="L120" s="22">
        <v>0</v>
      </c>
      <c r="M120" s="22">
        <v>0</v>
      </c>
      <c r="N120" s="22">
        <v>0</v>
      </c>
      <c r="O120" s="23">
        <v>0</v>
      </c>
      <c r="P120" s="22" t="s">
        <v>320</v>
      </c>
      <c r="Q120" s="22">
        <f t="shared" si="35"/>
        <v>0</v>
      </c>
      <c r="R120" s="22">
        <f t="shared" si="37"/>
        <v>0</v>
      </c>
      <c r="S120" s="22">
        <f t="shared" si="36"/>
        <v>0</v>
      </c>
      <c r="T120" s="23">
        <f t="shared" si="38"/>
        <v>16</v>
      </c>
      <c r="U120" s="22" t="s">
        <v>320</v>
      </c>
    </row>
    <row r="121" spans="1:21" x14ac:dyDescent="0.2">
      <c r="A121" s="17" t="s">
        <v>153</v>
      </c>
      <c r="B121" s="21">
        <v>204</v>
      </c>
      <c r="C121" s="22">
        <v>289</v>
      </c>
      <c r="D121" s="22">
        <v>1569</v>
      </c>
      <c r="E121" s="23">
        <v>615</v>
      </c>
      <c r="F121" s="22">
        <f t="shared" si="21"/>
        <v>-60.803059273422569</v>
      </c>
      <c r="G121" s="21">
        <v>419</v>
      </c>
      <c r="H121" s="22">
        <v>252</v>
      </c>
      <c r="I121" s="22">
        <v>1142</v>
      </c>
      <c r="J121" s="23">
        <v>537</v>
      </c>
      <c r="K121" s="22">
        <f t="shared" si="22"/>
        <v>-52.977232924693517</v>
      </c>
      <c r="L121" s="22">
        <v>0</v>
      </c>
      <c r="M121" s="22">
        <v>0</v>
      </c>
      <c r="N121" s="22">
        <v>0</v>
      </c>
      <c r="O121" s="23">
        <v>0</v>
      </c>
      <c r="P121" s="22" t="s">
        <v>320</v>
      </c>
      <c r="Q121" s="22">
        <f t="shared" si="35"/>
        <v>419</v>
      </c>
      <c r="R121" s="22">
        <f t="shared" si="37"/>
        <v>252</v>
      </c>
      <c r="S121" s="22">
        <f t="shared" si="36"/>
        <v>1142</v>
      </c>
      <c r="T121" s="23">
        <f t="shared" si="38"/>
        <v>537</v>
      </c>
      <c r="U121" s="22">
        <f t="shared" si="24"/>
        <v>-52.977232924693517</v>
      </c>
    </row>
    <row r="122" spans="1:21" x14ac:dyDescent="0.2">
      <c r="A122" s="17" t="s">
        <v>154</v>
      </c>
      <c r="B122" s="21">
        <v>0</v>
      </c>
      <c r="C122" s="22">
        <v>99</v>
      </c>
      <c r="D122" s="22">
        <v>1</v>
      </c>
      <c r="E122" s="23">
        <v>347</v>
      </c>
      <c r="F122" s="22">
        <f t="shared" si="21"/>
        <v>34600</v>
      </c>
      <c r="G122" s="21">
        <v>0</v>
      </c>
      <c r="H122" s="22">
        <v>110</v>
      </c>
      <c r="I122" s="22">
        <v>4</v>
      </c>
      <c r="J122" s="23">
        <v>382</v>
      </c>
      <c r="K122" s="22">
        <f t="shared" si="22"/>
        <v>9450</v>
      </c>
      <c r="L122" s="22">
        <v>0</v>
      </c>
      <c r="M122" s="22">
        <v>0</v>
      </c>
      <c r="N122" s="22">
        <v>0</v>
      </c>
      <c r="O122" s="23">
        <v>0</v>
      </c>
      <c r="P122" s="22" t="s">
        <v>320</v>
      </c>
      <c r="Q122" s="22">
        <f t="shared" si="35"/>
        <v>0</v>
      </c>
      <c r="R122" s="22">
        <f t="shared" si="37"/>
        <v>110</v>
      </c>
      <c r="S122" s="22">
        <f t="shared" si="36"/>
        <v>4</v>
      </c>
      <c r="T122" s="23">
        <f t="shared" si="38"/>
        <v>382</v>
      </c>
      <c r="U122" s="22">
        <f t="shared" si="24"/>
        <v>9450</v>
      </c>
    </row>
    <row r="123" spans="1:21" x14ac:dyDescent="0.2">
      <c r="A123" s="17" t="s">
        <v>155</v>
      </c>
      <c r="B123" s="21">
        <v>1976</v>
      </c>
      <c r="C123" s="22">
        <v>3295</v>
      </c>
      <c r="D123" s="22">
        <v>3898</v>
      </c>
      <c r="E123" s="23">
        <v>9618</v>
      </c>
      <c r="F123" s="22">
        <f t="shared" si="21"/>
        <v>146.74191893278606</v>
      </c>
      <c r="G123" s="21">
        <v>1820</v>
      </c>
      <c r="H123" s="22">
        <v>3044</v>
      </c>
      <c r="I123" s="22">
        <v>3887</v>
      </c>
      <c r="J123" s="23">
        <v>9580</v>
      </c>
      <c r="K123" s="22">
        <f t="shared" si="22"/>
        <v>146.46256753280164</v>
      </c>
      <c r="L123" s="22">
        <v>0</v>
      </c>
      <c r="M123" s="22">
        <v>13</v>
      </c>
      <c r="N123" s="22">
        <v>3</v>
      </c>
      <c r="O123" s="23">
        <v>45</v>
      </c>
      <c r="P123" s="22">
        <f t="shared" si="23"/>
        <v>1400</v>
      </c>
      <c r="Q123" s="22">
        <f t="shared" si="35"/>
        <v>1820</v>
      </c>
      <c r="R123" s="22">
        <f t="shared" si="37"/>
        <v>3057</v>
      </c>
      <c r="S123" s="22">
        <f t="shared" si="36"/>
        <v>3890</v>
      </c>
      <c r="T123" s="23">
        <f t="shared" si="38"/>
        <v>9625</v>
      </c>
      <c r="U123" s="22">
        <f t="shared" si="24"/>
        <v>147.42930591259639</v>
      </c>
    </row>
    <row r="124" spans="1:21" x14ac:dyDescent="0.2">
      <c r="A124" s="17" t="s">
        <v>156</v>
      </c>
      <c r="B124" s="21">
        <v>0</v>
      </c>
      <c r="C124" s="22">
        <v>133</v>
      </c>
      <c r="D124" s="22">
        <v>0</v>
      </c>
      <c r="E124" s="23">
        <v>302</v>
      </c>
      <c r="F124" s="22" t="s">
        <v>320</v>
      </c>
      <c r="G124" s="21">
        <v>0</v>
      </c>
      <c r="H124" s="22">
        <v>121</v>
      </c>
      <c r="I124" s="22">
        <v>0</v>
      </c>
      <c r="J124" s="23">
        <v>366</v>
      </c>
      <c r="K124" s="22" t="s">
        <v>320</v>
      </c>
      <c r="L124" s="22">
        <v>0</v>
      </c>
      <c r="M124" s="22">
        <v>0</v>
      </c>
      <c r="N124" s="22">
        <v>0</v>
      </c>
      <c r="O124" s="23">
        <v>0</v>
      </c>
      <c r="P124" s="22" t="s">
        <v>320</v>
      </c>
      <c r="Q124" s="22">
        <f t="shared" si="35"/>
        <v>0</v>
      </c>
      <c r="R124" s="22">
        <f t="shared" si="37"/>
        <v>121</v>
      </c>
      <c r="S124" s="22">
        <f t="shared" si="36"/>
        <v>0</v>
      </c>
      <c r="T124" s="23">
        <f t="shared" si="38"/>
        <v>366</v>
      </c>
      <c r="U124" s="22" t="s">
        <v>320</v>
      </c>
    </row>
    <row r="125" spans="1:21" x14ac:dyDescent="0.2">
      <c r="A125" s="16" t="s">
        <v>157</v>
      </c>
      <c r="B125" s="24">
        <v>3220</v>
      </c>
      <c r="C125" s="25">
        <v>4724</v>
      </c>
      <c r="D125" s="25">
        <v>8535</v>
      </c>
      <c r="E125" s="26">
        <v>12738</v>
      </c>
      <c r="F125" s="25">
        <f t="shared" si="21"/>
        <v>49.244288224956065</v>
      </c>
      <c r="G125" s="24">
        <v>3271</v>
      </c>
      <c r="H125" s="25">
        <v>3973</v>
      </c>
      <c r="I125" s="25">
        <v>8064</v>
      </c>
      <c r="J125" s="26">
        <v>12405</v>
      </c>
      <c r="K125" s="25">
        <f t="shared" si="22"/>
        <v>53.831845238095234</v>
      </c>
      <c r="L125" s="25">
        <v>0</v>
      </c>
      <c r="M125" s="25">
        <v>13</v>
      </c>
      <c r="N125" s="25">
        <v>3</v>
      </c>
      <c r="O125" s="26">
        <v>45</v>
      </c>
      <c r="P125" s="25">
        <f t="shared" si="23"/>
        <v>1400</v>
      </c>
      <c r="Q125" s="25">
        <f t="shared" si="35"/>
        <v>3271</v>
      </c>
      <c r="R125" s="25">
        <f t="shared" si="37"/>
        <v>3986</v>
      </c>
      <c r="S125" s="25">
        <f t="shared" si="36"/>
        <v>8067</v>
      </c>
      <c r="T125" s="26">
        <f t="shared" si="38"/>
        <v>12450</v>
      </c>
      <c r="U125" s="25">
        <f t="shared" si="24"/>
        <v>54.332465600595015</v>
      </c>
    </row>
    <row r="126" spans="1:21" x14ac:dyDescent="0.2">
      <c r="A126" s="16" t="s">
        <v>158</v>
      </c>
      <c r="B126" s="24">
        <v>147658</v>
      </c>
      <c r="C126" s="25">
        <v>165259</v>
      </c>
      <c r="D126" s="25">
        <v>488511</v>
      </c>
      <c r="E126" s="26">
        <v>682648</v>
      </c>
      <c r="F126" s="25">
        <f t="shared" si="21"/>
        <v>39.740558554464485</v>
      </c>
      <c r="G126" s="24">
        <v>124057</v>
      </c>
      <c r="H126" s="25">
        <v>137104</v>
      </c>
      <c r="I126" s="25">
        <v>410149</v>
      </c>
      <c r="J126" s="26">
        <v>601662</v>
      </c>
      <c r="K126" s="25">
        <f t="shared" si="22"/>
        <v>46.693518696863819</v>
      </c>
      <c r="L126" s="25">
        <v>17383</v>
      </c>
      <c r="M126" s="25">
        <v>18269</v>
      </c>
      <c r="N126" s="25">
        <v>64519</v>
      </c>
      <c r="O126" s="26">
        <v>73816</v>
      </c>
      <c r="P126" s="25">
        <f t="shared" si="23"/>
        <v>14.409708767959826</v>
      </c>
      <c r="Q126" s="25">
        <f t="shared" si="35"/>
        <v>141440</v>
      </c>
      <c r="R126" s="25">
        <f t="shared" si="37"/>
        <v>155373</v>
      </c>
      <c r="S126" s="25">
        <f t="shared" si="36"/>
        <v>474668</v>
      </c>
      <c r="T126" s="26">
        <f t="shared" si="38"/>
        <v>675478</v>
      </c>
      <c r="U126" s="25">
        <f t="shared" si="24"/>
        <v>42.305358692812661</v>
      </c>
    </row>
    <row r="127" spans="1:21" x14ac:dyDescent="0.2">
      <c r="A127" s="16"/>
      <c r="B127" s="24"/>
      <c r="C127" s="25"/>
      <c r="D127" s="25"/>
      <c r="E127" s="26"/>
      <c r="F127" s="25"/>
      <c r="G127" s="24"/>
      <c r="H127" s="25"/>
      <c r="I127" s="25"/>
      <c r="J127" s="26"/>
      <c r="K127" s="25"/>
      <c r="L127" s="25"/>
      <c r="M127" s="25"/>
      <c r="N127" s="25"/>
      <c r="O127" s="26"/>
      <c r="P127" s="25"/>
      <c r="Q127" s="25"/>
      <c r="R127" s="25"/>
      <c r="S127" s="25"/>
      <c r="T127" s="26"/>
      <c r="U127" s="25"/>
    </row>
    <row r="128" spans="1:21" x14ac:dyDescent="0.2">
      <c r="A128" s="61" t="s">
        <v>337</v>
      </c>
      <c r="B128" s="24"/>
      <c r="C128" s="25"/>
      <c r="D128" s="25"/>
      <c r="E128" s="26"/>
      <c r="F128" s="25"/>
      <c r="G128" s="24"/>
      <c r="H128" s="25"/>
      <c r="I128" s="25"/>
      <c r="J128" s="26"/>
      <c r="K128" s="25"/>
      <c r="L128" s="25"/>
      <c r="M128" s="25"/>
      <c r="N128" s="25"/>
      <c r="O128" s="26"/>
      <c r="P128" s="25"/>
      <c r="Q128" s="25"/>
      <c r="R128" s="25"/>
      <c r="S128" s="25"/>
      <c r="T128" s="26"/>
      <c r="U128" s="25"/>
    </row>
    <row r="129" spans="1:21" x14ac:dyDescent="0.2">
      <c r="A129" s="17" t="s">
        <v>23</v>
      </c>
      <c r="B129" s="21">
        <v>1597</v>
      </c>
      <c r="C129" s="22">
        <v>2094</v>
      </c>
      <c r="D129" s="22">
        <v>4883</v>
      </c>
      <c r="E129" s="23">
        <v>6856</v>
      </c>
      <c r="F129" s="22">
        <f t="shared" si="21"/>
        <v>40.405488429244315</v>
      </c>
      <c r="G129" s="21">
        <v>909</v>
      </c>
      <c r="H129" s="22">
        <v>1150</v>
      </c>
      <c r="I129" s="22">
        <v>3019</v>
      </c>
      <c r="J129" s="23">
        <v>4927</v>
      </c>
      <c r="K129" s="22">
        <f t="shared" si="22"/>
        <v>63.199735011593241</v>
      </c>
      <c r="L129" s="22">
        <v>569</v>
      </c>
      <c r="M129" s="22">
        <v>371</v>
      </c>
      <c r="N129" s="22">
        <v>2193</v>
      </c>
      <c r="O129" s="23">
        <v>1498</v>
      </c>
      <c r="P129" s="22">
        <f t="shared" si="23"/>
        <v>-31.69174646602827</v>
      </c>
      <c r="Q129" s="22">
        <f t="shared" ref="Q129:T130" si="39">G129+L129</f>
        <v>1478</v>
      </c>
      <c r="R129" s="22">
        <f t="shared" si="39"/>
        <v>1521</v>
      </c>
      <c r="S129" s="22">
        <f t="shared" si="39"/>
        <v>5212</v>
      </c>
      <c r="T129" s="23">
        <f t="shared" si="39"/>
        <v>6425</v>
      </c>
      <c r="U129" s="22">
        <f t="shared" si="24"/>
        <v>23.273215656178049</v>
      </c>
    </row>
    <row r="130" spans="1:21" x14ac:dyDescent="0.2">
      <c r="A130" s="17" t="s">
        <v>24</v>
      </c>
      <c r="B130" s="21">
        <v>0</v>
      </c>
      <c r="C130" s="22">
        <v>68</v>
      </c>
      <c r="D130" s="22">
        <v>0</v>
      </c>
      <c r="E130" s="23">
        <v>283</v>
      </c>
      <c r="F130" s="22" t="s">
        <v>320</v>
      </c>
      <c r="G130" s="21">
        <v>0</v>
      </c>
      <c r="H130" s="22">
        <v>79</v>
      </c>
      <c r="I130" s="22">
        <v>0</v>
      </c>
      <c r="J130" s="23">
        <v>296</v>
      </c>
      <c r="K130" s="22" t="s">
        <v>320</v>
      </c>
      <c r="L130" s="22">
        <v>0</v>
      </c>
      <c r="M130" s="22">
        <v>1</v>
      </c>
      <c r="N130" s="22">
        <v>0</v>
      </c>
      <c r="O130" s="23">
        <v>1</v>
      </c>
      <c r="P130" s="22" t="s">
        <v>320</v>
      </c>
      <c r="Q130" s="22">
        <f t="shared" si="39"/>
        <v>0</v>
      </c>
      <c r="R130" s="22">
        <f t="shared" si="39"/>
        <v>80</v>
      </c>
      <c r="S130" s="22">
        <f t="shared" si="39"/>
        <v>0</v>
      </c>
      <c r="T130" s="23">
        <f t="shared" si="39"/>
        <v>297</v>
      </c>
      <c r="U130" s="22" t="s">
        <v>320</v>
      </c>
    </row>
    <row r="131" spans="1:21" x14ac:dyDescent="0.2">
      <c r="A131" s="17" t="s">
        <v>25</v>
      </c>
      <c r="B131" s="21">
        <v>6095</v>
      </c>
      <c r="C131" s="22" t="s">
        <v>317</v>
      </c>
      <c r="D131" s="22">
        <v>24397</v>
      </c>
      <c r="E131" s="23" t="s">
        <v>317</v>
      </c>
      <c r="F131" s="22" t="s">
        <v>317</v>
      </c>
      <c r="G131" s="21">
        <v>2659</v>
      </c>
      <c r="H131" s="22" t="s">
        <v>317</v>
      </c>
      <c r="I131" s="22">
        <v>12488</v>
      </c>
      <c r="J131" s="23" t="s">
        <v>317</v>
      </c>
      <c r="K131" s="22" t="s">
        <v>317</v>
      </c>
      <c r="L131" s="22">
        <v>2719</v>
      </c>
      <c r="M131" s="22" t="s">
        <v>317</v>
      </c>
      <c r="N131" s="22">
        <v>10367</v>
      </c>
      <c r="O131" s="23" t="s">
        <v>317</v>
      </c>
      <c r="P131" s="22" t="s">
        <v>317</v>
      </c>
      <c r="Q131" s="22">
        <f t="shared" ref="Q131:Q142" si="40">G131+L131</f>
        <v>5378</v>
      </c>
      <c r="R131" s="22" t="s">
        <v>317</v>
      </c>
      <c r="S131" s="22">
        <f t="shared" ref="S131:S146" si="41">I131+N131</f>
        <v>22855</v>
      </c>
      <c r="T131" s="23" t="s">
        <v>317</v>
      </c>
      <c r="U131" s="22" t="s">
        <v>317</v>
      </c>
    </row>
    <row r="132" spans="1:21" x14ac:dyDescent="0.2">
      <c r="A132" s="17" t="s">
        <v>26</v>
      </c>
      <c r="B132" s="21">
        <v>510</v>
      </c>
      <c r="C132" s="22">
        <v>555</v>
      </c>
      <c r="D132" s="22">
        <v>2820</v>
      </c>
      <c r="E132" s="23">
        <v>2475</v>
      </c>
      <c r="F132" s="22">
        <f t="shared" si="21"/>
        <v>-12.23404255319149</v>
      </c>
      <c r="G132" s="21">
        <v>708</v>
      </c>
      <c r="H132" s="22">
        <v>527</v>
      </c>
      <c r="I132" s="22">
        <v>2560</v>
      </c>
      <c r="J132" s="23">
        <v>2307</v>
      </c>
      <c r="K132" s="22">
        <f t="shared" si="22"/>
        <v>-9.8828125</v>
      </c>
      <c r="L132" s="22">
        <v>30</v>
      </c>
      <c r="M132" s="22">
        <v>2</v>
      </c>
      <c r="N132" s="22">
        <v>480</v>
      </c>
      <c r="O132" s="23">
        <v>185</v>
      </c>
      <c r="P132" s="22">
        <f t="shared" si="23"/>
        <v>-61.458333333333336</v>
      </c>
      <c r="Q132" s="22">
        <f t="shared" si="40"/>
        <v>738</v>
      </c>
      <c r="R132" s="22">
        <f t="shared" ref="R132:R142" si="42">H132+M132</f>
        <v>529</v>
      </c>
      <c r="S132" s="22">
        <f t="shared" si="41"/>
        <v>3040</v>
      </c>
      <c r="T132" s="23">
        <f t="shared" ref="T132:T146" si="43">J132+O132</f>
        <v>2492</v>
      </c>
      <c r="U132" s="22">
        <f t="shared" si="24"/>
        <v>-18.026315789473685</v>
      </c>
    </row>
    <row r="133" spans="1:21" x14ac:dyDescent="0.2">
      <c r="A133" s="17" t="s">
        <v>27</v>
      </c>
      <c r="B133" s="21">
        <v>29450</v>
      </c>
      <c r="C133" s="22">
        <v>30600</v>
      </c>
      <c r="D133" s="22">
        <v>93335</v>
      </c>
      <c r="E133" s="23">
        <v>111700</v>
      </c>
      <c r="F133" s="22">
        <f t="shared" si="21"/>
        <v>19.676434349386618</v>
      </c>
      <c r="G133" s="21">
        <v>24320</v>
      </c>
      <c r="H133" s="22">
        <v>27736</v>
      </c>
      <c r="I133" s="22">
        <v>79954</v>
      </c>
      <c r="J133" s="23">
        <v>98859</v>
      </c>
      <c r="K133" s="22">
        <f t="shared" si="22"/>
        <v>23.644845786327139</v>
      </c>
      <c r="L133" s="22">
        <v>3514</v>
      </c>
      <c r="M133" s="22">
        <v>2849</v>
      </c>
      <c r="N133" s="22">
        <v>13494</v>
      </c>
      <c r="O133" s="23">
        <v>12519</v>
      </c>
      <c r="P133" s="22">
        <f t="shared" si="23"/>
        <v>-7.2254335260115612</v>
      </c>
      <c r="Q133" s="22">
        <f t="shared" si="40"/>
        <v>27834</v>
      </c>
      <c r="R133" s="22">
        <f t="shared" si="42"/>
        <v>30585</v>
      </c>
      <c r="S133" s="22">
        <f t="shared" si="41"/>
        <v>93448</v>
      </c>
      <c r="T133" s="23">
        <f t="shared" si="43"/>
        <v>111378</v>
      </c>
      <c r="U133" s="22">
        <f t="shared" si="24"/>
        <v>19.187141511856861</v>
      </c>
    </row>
    <row r="134" spans="1:21" x14ac:dyDescent="0.2">
      <c r="A134" s="17" t="s">
        <v>28</v>
      </c>
      <c r="B134" s="21">
        <v>152</v>
      </c>
      <c r="C134" s="22">
        <v>73</v>
      </c>
      <c r="D134" s="22">
        <v>371</v>
      </c>
      <c r="E134" s="23">
        <v>1285</v>
      </c>
      <c r="F134" s="22">
        <f t="shared" si="21"/>
        <v>246.36118598382751</v>
      </c>
      <c r="G134" s="21">
        <v>47</v>
      </c>
      <c r="H134" s="22">
        <v>39</v>
      </c>
      <c r="I134" s="22">
        <v>220</v>
      </c>
      <c r="J134" s="23">
        <v>205</v>
      </c>
      <c r="K134" s="22">
        <f t="shared" si="22"/>
        <v>-6.8181818181818175</v>
      </c>
      <c r="L134" s="22">
        <v>48</v>
      </c>
      <c r="M134" s="22">
        <v>0</v>
      </c>
      <c r="N134" s="22">
        <v>50</v>
      </c>
      <c r="O134" s="23">
        <v>194</v>
      </c>
      <c r="P134" s="22">
        <f t="shared" si="23"/>
        <v>288</v>
      </c>
      <c r="Q134" s="22">
        <f t="shared" si="40"/>
        <v>95</v>
      </c>
      <c r="R134" s="22">
        <f t="shared" si="42"/>
        <v>39</v>
      </c>
      <c r="S134" s="22">
        <f t="shared" si="41"/>
        <v>270</v>
      </c>
      <c r="T134" s="23">
        <f t="shared" si="43"/>
        <v>399</v>
      </c>
      <c r="U134" s="22">
        <f t="shared" si="24"/>
        <v>47.777777777777779</v>
      </c>
    </row>
    <row r="135" spans="1:21" x14ac:dyDescent="0.2">
      <c r="A135" s="17" t="s">
        <v>29</v>
      </c>
      <c r="B135" s="21">
        <v>18701</v>
      </c>
      <c r="C135" s="22">
        <v>31001</v>
      </c>
      <c r="D135" s="22">
        <v>72268</v>
      </c>
      <c r="E135" s="23">
        <v>115162</v>
      </c>
      <c r="F135" s="22">
        <f t="shared" si="21"/>
        <v>59.354070958100401</v>
      </c>
      <c r="G135" s="21">
        <v>15016</v>
      </c>
      <c r="H135" s="22">
        <v>22022</v>
      </c>
      <c r="I135" s="22">
        <v>57192</v>
      </c>
      <c r="J135" s="23">
        <v>83783</v>
      </c>
      <c r="K135" s="22">
        <f t="shared" si="22"/>
        <v>46.494264932158345</v>
      </c>
      <c r="L135" s="22">
        <v>3193</v>
      </c>
      <c r="M135" s="22">
        <v>7997</v>
      </c>
      <c r="N135" s="22">
        <v>15641</v>
      </c>
      <c r="O135" s="23">
        <v>29456</v>
      </c>
      <c r="P135" s="22">
        <f t="shared" si="23"/>
        <v>88.325554632056765</v>
      </c>
      <c r="Q135" s="22">
        <f t="shared" si="40"/>
        <v>18209</v>
      </c>
      <c r="R135" s="22">
        <f t="shared" si="42"/>
        <v>30019</v>
      </c>
      <c r="S135" s="22">
        <f t="shared" si="41"/>
        <v>72833</v>
      </c>
      <c r="T135" s="23">
        <f t="shared" si="43"/>
        <v>113239</v>
      </c>
      <c r="U135" s="22">
        <f t="shared" si="24"/>
        <v>55.477599439814377</v>
      </c>
    </row>
    <row r="136" spans="1:21" x14ac:dyDescent="0.2">
      <c r="A136" s="17" t="s">
        <v>30</v>
      </c>
      <c r="B136" s="21">
        <v>22016</v>
      </c>
      <c r="C136" s="22">
        <v>27450</v>
      </c>
      <c r="D136" s="22">
        <v>70241</v>
      </c>
      <c r="E136" s="23">
        <v>101748</v>
      </c>
      <c r="F136" s="22">
        <f t="shared" si="21"/>
        <v>44.855568684956083</v>
      </c>
      <c r="G136" s="21">
        <v>20797</v>
      </c>
      <c r="H136" s="22">
        <v>27854</v>
      </c>
      <c r="I136" s="22">
        <v>63367</v>
      </c>
      <c r="J136" s="23">
        <v>103274</v>
      </c>
      <c r="K136" s="22">
        <f t="shared" si="22"/>
        <v>62.977575078510895</v>
      </c>
      <c r="L136" s="22">
        <v>478</v>
      </c>
      <c r="M136" s="22">
        <v>647</v>
      </c>
      <c r="N136" s="22">
        <v>2813</v>
      </c>
      <c r="O136" s="23">
        <v>2466</v>
      </c>
      <c r="P136" s="22">
        <f t="shared" si="23"/>
        <v>-12.335584784927125</v>
      </c>
      <c r="Q136" s="22">
        <f t="shared" si="40"/>
        <v>21275</v>
      </c>
      <c r="R136" s="22">
        <f t="shared" si="42"/>
        <v>28501</v>
      </c>
      <c r="S136" s="22">
        <f t="shared" si="41"/>
        <v>66180</v>
      </c>
      <c r="T136" s="23">
        <f t="shared" si="43"/>
        <v>105740</v>
      </c>
      <c r="U136" s="22">
        <f t="shared" si="24"/>
        <v>59.776367482623151</v>
      </c>
    </row>
    <row r="137" spans="1:21" x14ac:dyDescent="0.2">
      <c r="A137" s="17" t="s">
        <v>31</v>
      </c>
      <c r="B137" s="21">
        <v>40094</v>
      </c>
      <c r="C137" s="22">
        <v>40247</v>
      </c>
      <c r="D137" s="22">
        <v>116176</v>
      </c>
      <c r="E137" s="23">
        <v>145589</v>
      </c>
      <c r="F137" s="22">
        <f t="shared" si="21"/>
        <v>25.317621539732819</v>
      </c>
      <c r="G137" s="21">
        <v>32272</v>
      </c>
      <c r="H137" s="22">
        <v>23272</v>
      </c>
      <c r="I137" s="22">
        <v>92283</v>
      </c>
      <c r="J137" s="23">
        <v>104124</v>
      </c>
      <c r="K137" s="22">
        <f t="shared" si="22"/>
        <v>12.831182341276293</v>
      </c>
      <c r="L137" s="22">
        <v>4943</v>
      </c>
      <c r="M137" s="22">
        <v>3395</v>
      </c>
      <c r="N137" s="22">
        <v>13763</v>
      </c>
      <c r="O137" s="23">
        <v>18511</v>
      </c>
      <c r="P137" s="22">
        <f t="shared" si="23"/>
        <v>34.49829252343239</v>
      </c>
      <c r="Q137" s="22">
        <f t="shared" si="40"/>
        <v>37215</v>
      </c>
      <c r="R137" s="22">
        <f t="shared" si="42"/>
        <v>26667</v>
      </c>
      <c r="S137" s="22">
        <f t="shared" si="41"/>
        <v>106046</v>
      </c>
      <c r="T137" s="23">
        <f t="shared" si="43"/>
        <v>122635</v>
      </c>
      <c r="U137" s="22">
        <f t="shared" si="24"/>
        <v>15.643211436546403</v>
      </c>
    </row>
    <row r="138" spans="1:21" x14ac:dyDescent="0.2">
      <c r="A138" s="17" t="s">
        <v>32</v>
      </c>
      <c r="B138" s="21">
        <v>3347</v>
      </c>
      <c r="C138" s="22">
        <v>4225</v>
      </c>
      <c r="D138" s="22">
        <v>12896</v>
      </c>
      <c r="E138" s="23">
        <v>15952</v>
      </c>
      <c r="F138" s="22">
        <f t="shared" si="21"/>
        <v>23.697270471464019</v>
      </c>
      <c r="G138" s="21">
        <v>4225</v>
      </c>
      <c r="H138" s="22">
        <v>4013</v>
      </c>
      <c r="I138" s="22">
        <v>11364</v>
      </c>
      <c r="J138" s="23">
        <v>14532</v>
      </c>
      <c r="K138" s="22">
        <f t="shared" si="22"/>
        <v>27.87750791974657</v>
      </c>
      <c r="L138" s="22">
        <v>0</v>
      </c>
      <c r="M138" s="22">
        <v>0</v>
      </c>
      <c r="N138" s="22">
        <v>0</v>
      </c>
      <c r="O138" s="23">
        <v>0</v>
      </c>
      <c r="P138" s="22" t="s">
        <v>320</v>
      </c>
      <c r="Q138" s="22">
        <f t="shared" si="40"/>
        <v>4225</v>
      </c>
      <c r="R138" s="22">
        <f t="shared" si="42"/>
        <v>4013</v>
      </c>
      <c r="S138" s="22">
        <f t="shared" si="41"/>
        <v>11364</v>
      </c>
      <c r="T138" s="23">
        <f t="shared" si="43"/>
        <v>14532</v>
      </c>
      <c r="U138" s="22">
        <f t="shared" si="24"/>
        <v>27.87750791974657</v>
      </c>
    </row>
    <row r="139" spans="1:21" x14ac:dyDescent="0.2">
      <c r="A139" s="17" t="s">
        <v>33</v>
      </c>
      <c r="B139" s="21">
        <v>4954</v>
      </c>
      <c r="C139" s="22">
        <v>5775</v>
      </c>
      <c r="D139" s="22">
        <v>14840</v>
      </c>
      <c r="E139" s="23">
        <v>15547</v>
      </c>
      <c r="F139" s="22">
        <f t="shared" ref="F139:F202" si="44">(E139-D139)/D139*100</f>
        <v>4.7641509433962268</v>
      </c>
      <c r="G139" s="21">
        <v>4221</v>
      </c>
      <c r="H139" s="22">
        <v>3667</v>
      </c>
      <c r="I139" s="22">
        <v>11774</v>
      </c>
      <c r="J139" s="23">
        <v>11423</v>
      </c>
      <c r="K139" s="22">
        <f t="shared" ref="K139:K202" si="45">(J139-I139)/I139*100</f>
        <v>-2.981144895532529</v>
      </c>
      <c r="L139" s="22">
        <v>685</v>
      </c>
      <c r="M139" s="22">
        <v>789</v>
      </c>
      <c r="N139" s="22">
        <v>2150</v>
      </c>
      <c r="O139" s="23">
        <v>1756</v>
      </c>
      <c r="P139" s="22">
        <f t="shared" ref="P139:P200" si="46">(O139-N139)/N139*100</f>
        <v>-18.325581395348838</v>
      </c>
      <c r="Q139" s="22">
        <f t="shared" si="40"/>
        <v>4906</v>
      </c>
      <c r="R139" s="22">
        <f t="shared" si="42"/>
        <v>4456</v>
      </c>
      <c r="S139" s="22">
        <f t="shared" si="41"/>
        <v>13924</v>
      </c>
      <c r="T139" s="23">
        <f t="shared" si="43"/>
        <v>13179</v>
      </c>
      <c r="U139" s="22">
        <f t="shared" ref="U139:U202" si="47">(T139-S139)/S139*100</f>
        <v>-5.3504740017236427</v>
      </c>
    </row>
    <row r="140" spans="1:21" x14ac:dyDescent="0.2">
      <c r="A140" s="17" t="s">
        <v>34</v>
      </c>
      <c r="B140" s="21">
        <v>5</v>
      </c>
      <c r="C140" s="22">
        <v>611</v>
      </c>
      <c r="D140" s="22">
        <v>423</v>
      </c>
      <c r="E140" s="23">
        <v>745</v>
      </c>
      <c r="F140" s="22">
        <f t="shared" si="44"/>
        <v>76.122931442080372</v>
      </c>
      <c r="G140" s="21">
        <v>40</v>
      </c>
      <c r="H140" s="22">
        <v>575</v>
      </c>
      <c r="I140" s="22">
        <v>351</v>
      </c>
      <c r="J140" s="23">
        <v>727</v>
      </c>
      <c r="K140" s="22">
        <f t="shared" si="45"/>
        <v>107.12250712250713</v>
      </c>
      <c r="L140" s="22">
        <v>0</v>
      </c>
      <c r="M140" s="22">
        <v>0</v>
      </c>
      <c r="N140" s="22">
        <v>0</v>
      </c>
      <c r="O140" s="23">
        <v>0</v>
      </c>
      <c r="P140" s="22" t="s">
        <v>320</v>
      </c>
      <c r="Q140" s="22">
        <f t="shared" si="40"/>
        <v>40</v>
      </c>
      <c r="R140" s="22">
        <f t="shared" si="42"/>
        <v>575</v>
      </c>
      <c r="S140" s="22">
        <f t="shared" si="41"/>
        <v>351</v>
      </c>
      <c r="T140" s="23">
        <f t="shared" si="43"/>
        <v>727</v>
      </c>
      <c r="U140" s="22">
        <f t="shared" si="47"/>
        <v>107.12250712250713</v>
      </c>
    </row>
    <row r="141" spans="1:21" x14ac:dyDescent="0.2">
      <c r="A141" s="17" t="s">
        <v>35</v>
      </c>
      <c r="B141" s="21">
        <v>9453</v>
      </c>
      <c r="C141" s="22">
        <v>7801</v>
      </c>
      <c r="D141" s="22">
        <v>23691</v>
      </c>
      <c r="E141" s="23">
        <v>28621</v>
      </c>
      <c r="F141" s="22">
        <f t="shared" si="44"/>
        <v>20.809590139715503</v>
      </c>
      <c r="G141" s="21">
        <v>6500</v>
      </c>
      <c r="H141" s="22">
        <v>5799</v>
      </c>
      <c r="I141" s="22">
        <v>17727</v>
      </c>
      <c r="J141" s="23">
        <v>21574</v>
      </c>
      <c r="K141" s="22">
        <f t="shared" si="45"/>
        <v>21.701359508094995</v>
      </c>
      <c r="L141" s="22">
        <v>1204</v>
      </c>
      <c r="M141" s="22">
        <v>2174</v>
      </c>
      <c r="N141" s="22">
        <v>3417</v>
      </c>
      <c r="O141" s="23">
        <v>6735</v>
      </c>
      <c r="P141" s="22">
        <f t="shared" si="46"/>
        <v>97.102721685689204</v>
      </c>
      <c r="Q141" s="22">
        <f t="shared" si="40"/>
        <v>7704</v>
      </c>
      <c r="R141" s="22">
        <f t="shared" si="42"/>
        <v>7973</v>
      </c>
      <c r="S141" s="22">
        <f t="shared" si="41"/>
        <v>21144</v>
      </c>
      <c r="T141" s="23">
        <f t="shared" si="43"/>
        <v>28309</v>
      </c>
      <c r="U141" s="22">
        <f t="shared" si="47"/>
        <v>33.88668180098373</v>
      </c>
    </row>
    <row r="142" spans="1:21" x14ac:dyDescent="0.2">
      <c r="A142" s="17" t="s">
        <v>36</v>
      </c>
      <c r="B142" s="21">
        <v>2132</v>
      </c>
      <c r="C142" s="22">
        <v>2657</v>
      </c>
      <c r="D142" s="22">
        <v>2133</v>
      </c>
      <c r="E142" s="23">
        <v>10766</v>
      </c>
      <c r="F142" s="22">
        <f t="shared" si="44"/>
        <v>404.73511486169713</v>
      </c>
      <c r="G142" s="21">
        <v>1822</v>
      </c>
      <c r="H142" s="22">
        <v>2174</v>
      </c>
      <c r="I142" s="22">
        <v>1827</v>
      </c>
      <c r="J142" s="23">
        <v>9648</v>
      </c>
      <c r="K142" s="22">
        <f t="shared" si="45"/>
        <v>428.07881773399015</v>
      </c>
      <c r="L142" s="22">
        <v>0</v>
      </c>
      <c r="M142" s="22">
        <v>0</v>
      </c>
      <c r="N142" s="22">
        <v>0</v>
      </c>
      <c r="O142" s="23">
        <v>0</v>
      </c>
      <c r="P142" s="22" t="s">
        <v>320</v>
      </c>
      <c r="Q142" s="22">
        <f t="shared" si="40"/>
        <v>1822</v>
      </c>
      <c r="R142" s="22">
        <f t="shared" si="42"/>
        <v>2174</v>
      </c>
      <c r="S142" s="22">
        <f t="shared" si="41"/>
        <v>1827</v>
      </c>
      <c r="T142" s="23">
        <f t="shared" si="43"/>
        <v>9648</v>
      </c>
      <c r="U142" s="22">
        <f t="shared" si="47"/>
        <v>428.07881773399015</v>
      </c>
    </row>
    <row r="143" spans="1:21" x14ac:dyDescent="0.2">
      <c r="A143" s="17" t="s">
        <v>325</v>
      </c>
      <c r="B143" s="21" t="s">
        <v>317</v>
      </c>
      <c r="C143" s="22" t="s">
        <v>317</v>
      </c>
      <c r="D143" s="22">
        <v>32401</v>
      </c>
      <c r="E143" s="23">
        <v>87867</v>
      </c>
      <c r="F143" s="22">
        <f t="shared" si="44"/>
        <v>171.18607450387333</v>
      </c>
      <c r="G143" s="21" t="s">
        <v>317</v>
      </c>
      <c r="H143" s="22" t="s">
        <v>317</v>
      </c>
      <c r="I143" s="22">
        <v>31303</v>
      </c>
      <c r="J143" s="23">
        <v>87943</v>
      </c>
      <c r="K143" s="22">
        <f t="shared" si="45"/>
        <v>180.94112385394371</v>
      </c>
      <c r="L143" s="22" t="s">
        <v>317</v>
      </c>
      <c r="M143" s="22" t="s">
        <v>317</v>
      </c>
      <c r="N143" s="22">
        <v>148</v>
      </c>
      <c r="O143" s="23">
        <v>148</v>
      </c>
      <c r="P143" s="22">
        <f t="shared" si="46"/>
        <v>0</v>
      </c>
      <c r="Q143" s="22" t="s">
        <v>317</v>
      </c>
      <c r="R143" s="22" t="s">
        <v>317</v>
      </c>
      <c r="S143" s="22">
        <f t="shared" si="41"/>
        <v>31451</v>
      </c>
      <c r="T143" s="23">
        <f t="shared" si="43"/>
        <v>88091</v>
      </c>
      <c r="U143" s="22">
        <f t="shared" si="47"/>
        <v>180.08966328574607</v>
      </c>
    </row>
    <row r="144" spans="1:21" x14ac:dyDescent="0.2">
      <c r="A144" s="17" t="s">
        <v>37</v>
      </c>
      <c r="B144" s="21">
        <v>9152</v>
      </c>
      <c r="C144" s="22">
        <v>10514</v>
      </c>
      <c r="D144" s="22">
        <v>17636</v>
      </c>
      <c r="E144" s="23">
        <v>32739</v>
      </c>
      <c r="F144" s="22">
        <f t="shared" si="44"/>
        <v>85.637332728509861</v>
      </c>
      <c r="G144" s="21">
        <v>10361</v>
      </c>
      <c r="H144" s="22">
        <v>16668</v>
      </c>
      <c r="I144" s="22">
        <v>24093</v>
      </c>
      <c r="J144" s="23">
        <v>51040</v>
      </c>
      <c r="K144" s="22">
        <f t="shared" si="45"/>
        <v>111.84576432988835</v>
      </c>
      <c r="L144" s="22">
        <v>0</v>
      </c>
      <c r="M144" s="22">
        <v>13</v>
      </c>
      <c r="N144" s="22">
        <v>3</v>
      </c>
      <c r="O144" s="23">
        <v>45</v>
      </c>
      <c r="P144" s="22">
        <f t="shared" si="46"/>
        <v>1400</v>
      </c>
      <c r="Q144" s="22">
        <f t="shared" ref="Q144:R146" si="48">G144+L144</f>
        <v>10361</v>
      </c>
      <c r="R144" s="22">
        <f t="shared" si="48"/>
        <v>16681</v>
      </c>
      <c r="S144" s="22">
        <f t="shared" si="41"/>
        <v>24096</v>
      </c>
      <c r="T144" s="23">
        <f t="shared" si="43"/>
        <v>51085</v>
      </c>
      <c r="U144" s="22">
        <f t="shared" si="47"/>
        <v>112.00614209827357</v>
      </c>
    </row>
    <row r="145" spans="1:21" x14ac:dyDescent="0.2">
      <c r="A145" s="17" t="s">
        <v>38</v>
      </c>
      <c r="B145" s="21">
        <v>0</v>
      </c>
      <c r="C145" s="22">
        <v>1588</v>
      </c>
      <c r="D145" s="22">
        <v>0</v>
      </c>
      <c r="E145" s="23">
        <v>5313</v>
      </c>
      <c r="F145" s="22" t="s">
        <v>320</v>
      </c>
      <c r="G145" s="21">
        <v>160</v>
      </c>
      <c r="H145" s="22">
        <v>1529</v>
      </c>
      <c r="I145" s="22">
        <v>627</v>
      </c>
      <c r="J145" s="23">
        <v>7000</v>
      </c>
      <c r="K145" s="22">
        <f t="shared" si="45"/>
        <v>1016.4274322169058</v>
      </c>
      <c r="L145" s="22">
        <v>0</v>
      </c>
      <c r="M145" s="22">
        <v>31</v>
      </c>
      <c r="N145" s="22">
        <v>0</v>
      </c>
      <c r="O145" s="23">
        <v>302</v>
      </c>
      <c r="P145" s="22" t="s">
        <v>320</v>
      </c>
      <c r="Q145" s="22">
        <f t="shared" si="48"/>
        <v>160</v>
      </c>
      <c r="R145" s="22">
        <f t="shared" si="48"/>
        <v>1560</v>
      </c>
      <c r="S145" s="22">
        <f t="shared" si="41"/>
        <v>627</v>
      </c>
      <c r="T145" s="23">
        <f t="shared" si="43"/>
        <v>7302</v>
      </c>
      <c r="U145" s="22">
        <f t="shared" si="47"/>
        <v>1064.5933014354068</v>
      </c>
    </row>
    <row r="146" spans="1:21" x14ac:dyDescent="0.2">
      <c r="A146" s="16" t="s">
        <v>56</v>
      </c>
      <c r="B146" s="24">
        <v>147658</v>
      </c>
      <c r="C146" s="25">
        <v>165259</v>
      </c>
      <c r="D146" s="25">
        <v>488511</v>
      </c>
      <c r="E146" s="26">
        <v>682648</v>
      </c>
      <c r="F146" s="25">
        <f t="shared" si="44"/>
        <v>39.740558554464485</v>
      </c>
      <c r="G146" s="24">
        <v>124057</v>
      </c>
      <c r="H146" s="25">
        <v>137104</v>
      </c>
      <c r="I146" s="25">
        <v>410149</v>
      </c>
      <c r="J146" s="26">
        <v>601662</v>
      </c>
      <c r="K146" s="25">
        <f t="shared" si="45"/>
        <v>46.693518696863819</v>
      </c>
      <c r="L146" s="25">
        <v>17383</v>
      </c>
      <c r="M146" s="25">
        <v>18269</v>
      </c>
      <c r="N146" s="25">
        <v>64519</v>
      </c>
      <c r="O146" s="26">
        <v>73816</v>
      </c>
      <c r="P146" s="25">
        <f t="shared" si="46"/>
        <v>14.409708767959826</v>
      </c>
      <c r="Q146" s="25">
        <f t="shared" si="48"/>
        <v>141440</v>
      </c>
      <c r="R146" s="25">
        <f t="shared" si="48"/>
        <v>155373</v>
      </c>
      <c r="S146" s="25">
        <f t="shared" si="41"/>
        <v>474668</v>
      </c>
      <c r="T146" s="26">
        <f t="shared" si="43"/>
        <v>675478</v>
      </c>
      <c r="U146" s="25">
        <f t="shared" si="47"/>
        <v>42.305358692812661</v>
      </c>
    </row>
    <row r="147" spans="1:21" x14ac:dyDescent="0.2">
      <c r="A147" s="16"/>
      <c r="B147" s="24"/>
      <c r="C147" s="25"/>
      <c r="D147" s="25"/>
      <c r="E147" s="26"/>
      <c r="F147" s="25"/>
      <c r="G147" s="24"/>
      <c r="H147" s="25"/>
      <c r="I147" s="25"/>
      <c r="J147" s="26"/>
      <c r="K147" s="25"/>
      <c r="L147" s="25"/>
      <c r="M147" s="25"/>
      <c r="N147" s="25"/>
      <c r="O147" s="26"/>
      <c r="P147" s="25"/>
      <c r="Q147" s="25"/>
      <c r="R147" s="25"/>
      <c r="S147" s="25"/>
      <c r="T147" s="26"/>
      <c r="U147" s="25"/>
    </row>
    <row r="148" spans="1:21" x14ac:dyDescent="0.2">
      <c r="A148" s="16" t="s">
        <v>8</v>
      </c>
      <c r="B148" s="27"/>
      <c r="C148" s="28"/>
      <c r="D148" s="28"/>
      <c r="E148" s="29"/>
      <c r="F148" s="28"/>
      <c r="G148" s="27"/>
      <c r="H148" s="28"/>
      <c r="I148" s="28"/>
      <c r="J148" s="29"/>
      <c r="K148" s="28"/>
      <c r="L148" s="28"/>
      <c r="M148" s="28"/>
      <c r="N148" s="28"/>
      <c r="O148" s="29"/>
      <c r="P148" s="28"/>
      <c r="Q148" s="28"/>
      <c r="R148" s="28"/>
      <c r="S148" s="28"/>
      <c r="T148" s="29"/>
      <c r="U148" s="28"/>
    </row>
    <row r="149" spans="1:21" x14ac:dyDescent="0.2">
      <c r="A149" s="16" t="s">
        <v>159</v>
      </c>
      <c r="B149" s="27"/>
      <c r="C149" s="28"/>
      <c r="D149" s="28"/>
      <c r="E149" s="29"/>
      <c r="F149" s="28"/>
      <c r="G149" s="27"/>
      <c r="H149" s="28"/>
      <c r="I149" s="28"/>
      <c r="J149" s="29"/>
      <c r="K149" s="28"/>
      <c r="L149" s="28"/>
      <c r="M149" s="28"/>
      <c r="N149" s="28"/>
      <c r="O149" s="29"/>
      <c r="P149" s="28"/>
      <c r="Q149" s="28"/>
      <c r="R149" s="28"/>
      <c r="S149" s="28"/>
      <c r="T149" s="29"/>
      <c r="U149" s="28"/>
    </row>
    <row r="150" spans="1:21" x14ac:dyDescent="0.2">
      <c r="A150" s="16" t="s">
        <v>160</v>
      </c>
      <c r="B150" s="27"/>
      <c r="C150" s="28"/>
      <c r="D150" s="28"/>
      <c r="E150" s="29"/>
      <c r="F150" s="28"/>
      <c r="G150" s="27"/>
      <c r="H150" s="28"/>
      <c r="I150" s="28"/>
      <c r="J150" s="29"/>
      <c r="K150" s="28"/>
      <c r="L150" s="28"/>
      <c r="M150" s="28"/>
      <c r="N150" s="28"/>
      <c r="O150" s="29"/>
      <c r="P150" s="28"/>
      <c r="Q150" s="28"/>
      <c r="R150" s="28"/>
      <c r="S150" s="28"/>
      <c r="T150" s="29"/>
      <c r="U150" s="28"/>
    </row>
    <row r="151" spans="1:21" x14ac:dyDescent="0.2">
      <c r="A151" s="17" t="s">
        <v>161</v>
      </c>
      <c r="B151" s="21">
        <v>576</v>
      </c>
      <c r="C151" s="22">
        <v>266</v>
      </c>
      <c r="D151" s="22">
        <v>1434</v>
      </c>
      <c r="E151" s="23">
        <v>1168</v>
      </c>
      <c r="F151" s="22">
        <f t="shared" si="44"/>
        <v>-18.549511854951188</v>
      </c>
      <c r="G151" s="21">
        <v>249</v>
      </c>
      <c r="H151" s="22">
        <v>195</v>
      </c>
      <c r="I151" s="22">
        <v>863</v>
      </c>
      <c r="J151" s="23">
        <v>964</v>
      </c>
      <c r="K151" s="22">
        <f t="shared" si="45"/>
        <v>11.703360370799537</v>
      </c>
      <c r="L151" s="22">
        <v>0</v>
      </c>
      <c r="M151" s="22">
        <v>165</v>
      </c>
      <c r="N151" s="22">
        <v>161</v>
      </c>
      <c r="O151" s="23">
        <v>312</v>
      </c>
      <c r="P151" s="22">
        <f t="shared" si="46"/>
        <v>93.788819875776397</v>
      </c>
      <c r="Q151" s="22">
        <f t="shared" ref="Q151:T152" si="49">G151+L151</f>
        <v>249</v>
      </c>
      <c r="R151" s="22">
        <f t="shared" si="49"/>
        <v>360</v>
      </c>
      <c r="S151" s="22">
        <f t="shared" si="49"/>
        <v>1024</v>
      </c>
      <c r="T151" s="23">
        <f t="shared" si="49"/>
        <v>1276</v>
      </c>
      <c r="U151" s="22">
        <f t="shared" si="47"/>
        <v>24.609375</v>
      </c>
    </row>
    <row r="152" spans="1:21" x14ac:dyDescent="0.2">
      <c r="A152" s="17" t="s">
        <v>162</v>
      </c>
      <c r="B152" s="21">
        <v>9917</v>
      </c>
      <c r="C152" s="22">
        <v>13294</v>
      </c>
      <c r="D152" s="22">
        <v>32395</v>
      </c>
      <c r="E152" s="23">
        <v>45213</v>
      </c>
      <c r="F152" s="22">
        <f t="shared" si="44"/>
        <v>39.567834542367649</v>
      </c>
      <c r="G152" s="21">
        <v>10057</v>
      </c>
      <c r="H152" s="22">
        <v>13048</v>
      </c>
      <c r="I152" s="22">
        <v>31840</v>
      </c>
      <c r="J152" s="23">
        <v>44814</v>
      </c>
      <c r="K152" s="22">
        <f t="shared" si="45"/>
        <v>40.747487437185931</v>
      </c>
      <c r="L152" s="22">
        <v>3</v>
      </c>
      <c r="M152" s="22">
        <v>0</v>
      </c>
      <c r="N152" s="22">
        <v>338</v>
      </c>
      <c r="O152" s="23">
        <v>149</v>
      </c>
      <c r="P152" s="22">
        <f t="shared" si="46"/>
        <v>-55.917159763313606</v>
      </c>
      <c r="Q152" s="22">
        <f t="shared" si="49"/>
        <v>10060</v>
      </c>
      <c r="R152" s="22">
        <f t="shared" si="49"/>
        <v>13048</v>
      </c>
      <c r="S152" s="22">
        <f t="shared" si="49"/>
        <v>32178</v>
      </c>
      <c r="T152" s="23">
        <f t="shared" si="49"/>
        <v>44963</v>
      </c>
      <c r="U152" s="22">
        <f t="shared" si="47"/>
        <v>39.732115109702285</v>
      </c>
    </row>
    <row r="153" spans="1:21" x14ac:dyDescent="0.2">
      <c r="A153" s="17" t="s">
        <v>331</v>
      </c>
      <c r="B153" s="21" t="s">
        <v>317</v>
      </c>
      <c r="C153" s="22" t="s">
        <v>317</v>
      </c>
      <c r="D153" s="22">
        <v>777</v>
      </c>
      <c r="E153" s="23">
        <v>1461</v>
      </c>
      <c r="F153" s="22">
        <f t="shared" si="44"/>
        <v>88.030888030888036</v>
      </c>
      <c r="G153" s="21" t="s">
        <v>317</v>
      </c>
      <c r="H153" s="22" t="s">
        <v>317</v>
      </c>
      <c r="I153" s="22">
        <v>575</v>
      </c>
      <c r="J153" s="23">
        <v>1815</v>
      </c>
      <c r="K153" s="22">
        <f t="shared" si="45"/>
        <v>215.65217391304347</v>
      </c>
      <c r="L153" s="22" t="s">
        <v>317</v>
      </c>
      <c r="M153" s="22" t="s">
        <v>317</v>
      </c>
      <c r="N153" s="22">
        <v>0</v>
      </c>
      <c r="O153" s="23">
        <v>0</v>
      </c>
      <c r="P153" s="22" t="s">
        <v>320</v>
      </c>
      <c r="Q153" s="22" t="s">
        <v>317</v>
      </c>
      <c r="R153" s="22" t="s">
        <v>317</v>
      </c>
      <c r="S153" s="22">
        <f t="shared" ref="S153:T160" si="50">I153+N153</f>
        <v>575</v>
      </c>
      <c r="T153" s="23">
        <f t="shared" si="50"/>
        <v>1815</v>
      </c>
      <c r="U153" s="22">
        <f t="shared" si="47"/>
        <v>215.65217391304347</v>
      </c>
    </row>
    <row r="154" spans="1:21" x14ac:dyDescent="0.2">
      <c r="A154" s="16" t="s">
        <v>163</v>
      </c>
      <c r="B154" s="24">
        <v>10493</v>
      </c>
      <c r="C154" s="25">
        <v>13560</v>
      </c>
      <c r="D154" s="25">
        <v>34606</v>
      </c>
      <c r="E154" s="26">
        <v>47842</v>
      </c>
      <c r="F154" s="25">
        <f t="shared" si="44"/>
        <v>38.247702710512627</v>
      </c>
      <c r="G154" s="24">
        <v>10306</v>
      </c>
      <c r="H154" s="25">
        <v>13243</v>
      </c>
      <c r="I154" s="25">
        <v>33278</v>
      </c>
      <c r="J154" s="26">
        <v>47593</v>
      </c>
      <c r="K154" s="25">
        <f t="shared" si="45"/>
        <v>43.01640723601178</v>
      </c>
      <c r="L154" s="25">
        <v>3</v>
      </c>
      <c r="M154" s="25">
        <v>165</v>
      </c>
      <c r="N154" s="25">
        <v>499</v>
      </c>
      <c r="O154" s="26">
        <v>461</v>
      </c>
      <c r="P154" s="25">
        <f t="shared" si="46"/>
        <v>-7.6152304609218442</v>
      </c>
      <c r="Q154" s="25">
        <f t="shared" ref="Q154:R156" si="51">G154+L154</f>
        <v>10309</v>
      </c>
      <c r="R154" s="25">
        <f t="shared" si="51"/>
        <v>13408</v>
      </c>
      <c r="S154" s="25">
        <f t="shared" si="50"/>
        <v>33777</v>
      </c>
      <c r="T154" s="26">
        <f t="shared" si="50"/>
        <v>48054</v>
      </c>
      <c r="U154" s="25">
        <f t="shared" si="47"/>
        <v>42.268407496225244</v>
      </c>
    </row>
    <row r="155" spans="1:21" x14ac:dyDescent="0.2">
      <c r="A155" s="16" t="s">
        <v>164</v>
      </c>
      <c r="B155" s="27"/>
      <c r="C155" s="28"/>
      <c r="D155" s="28"/>
      <c r="E155" s="29"/>
      <c r="F155" s="28"/>
      <c r="G155" s="27"/>
      <c r="H155" s="28"/>
      <c r="I155" s="28"/>
      <c r="J155" s="29"/>
      <c r="K155" s="28"/>
      <c r="L155" s="28"/>
      <c r="M155" s="28"/>
      <c r="N155" s="28"/>
      <c r="O155" s="29"/>
      <c r="P155" s="28"/>
      <c r="Q155" s="28">
        <f t="shared" si="51"/>
        <v>0</v>
      </c>
      <c r="R155" s="28">
        <f t="shared" si="51"/>
        <v>0</v>
      </c>
      <c r="S155" s="28">
        <f t="shared" si="50"/>
        <v>0</v>
      </c>
      <c r="T155" s="29">
        <f t="shared" si="50"/>
        <v>0</v>
      </c>
      <c r="U155" s="28"/>
    </row>
    <row r="156" spans="1:21" x14ac:dyDescent="0.2">
      <c r="A156" s="17" t="s">
        <v>165</v>
      </c>
      <c r="B156" s="21">
        <v>0</v>
      </c>
      <c r="C156" s="22">
        <v>0</v>
      </c>
      <c r="D156" s="22">
        <v>35</v>
      </c>
      <c r="E156" s="23">
        <v>152</v>
      </c>
      <c r="F156" s="22">
        <f t="shared" si="44"/>
        <v>334.28571428571428</v>
      </c>
      <c r="G156" s="40">
        <v>-1</v>
      </c>
      <c r="H156" s="41">
        <v>-4</v>
      </c>
      <c r="I156" s="22">
        <v>16</v>
      </c>
      <c r="J156" s="23">
        <v>78</v>
      </c>
      <c r="K156" s="22">
        <f t="shared" si="45"/>
        <v>387.5</v>
      </c>
      <c r="L156" s="22">
        <v>0</v>
      </c>
      <c r="M156" s="22">
        <v>0</v>
      </c>
      <c r="N156" s="22">
        <v>0</v>
      </c>
      <c r="O156" s="23">
        <v>0</v>
      </c>
      <c r="P156" s="22" t="s">
        <v>320</v>
      </c>
      <c r="Q156" s="22">
        <f t="shared" si="51"/>
        <v>-1</v>
      </c>
      <c r="R156" s="22">
        <f t="shared" si="51"/>
        <v>-4</v>
      </c>
      <c r="S156" s="22">
        <f t="shared" si="50"/>
        <v>16</v>
      </c>
      <c r="T156" s="23">
        <f t="shared" si="50"/>
        <v>78</v>
      </c>
      <c r="U156" s="22">
        <f t="shared" si="47"/>
        <v>387.5</v>
      </c>
    </row>
    <row r="157" spans="1:21" x14ac:dyDescent="0.2">
      <c r="A157" s="17" t="s">
        <v>332</v>
      </c>
      <c r="B157" s="21" t="s">
        <v>317</v>
      </c>
      <c r="C157" s="22" t="s">
        <v>317</v>
      </c>
      <c r="D157" s="22">
        <v>40</v>
      </c>
      <c r="E157" s="23">
        <v>50</v>
      </c>
      <c r="F157" s="22">
        <f t="shared" si="44"/>
        <v>25</v>
      </c>
      <c r="G157" s="21" t="s">
        <v>317</v>
      </c>
      <c r="H157" s="22" t="s">
        <v>317</v>
      </c>
      <c r="I157" s="22">
        <v>0</v>
      </c>
      <c r="J157" s="23">
        <v>0</v>
      </c>
      <c r="K157" s="22" t="s">
        <v>320</v>
      </c>
      <c r="L157" s="22" t="s">
        <v>317</v>
      </c>
      <c r="M157" s="22" t="s">
        <v>317</v>
      </c>
      <c r="N157" s="22">
        <v>92</v>
      </c>
      <c r="O157" s="23">
        <v>20</v>
      </c>
      <c r="P157" s="22">
        <f t="shared" si="46"/>
        <v>-78.260869565217391</v>
      </c>
      <c r="Q157" s="22" t="s">
        <v>317</v>
      </c>
      <c r="R157" s="22" t="s">
        <v>317</v>
      </c>
      <c r="S157" s="22">
        <f t="shared" si="50"/>
        <v>92</v>
      </c>
      <c r="T157" s="23">
        <f t="shared" si="50"/>
        <v>20</v>
      </c>
      <c r="U157" s="22">
        <f t="shared" si="47"/>
        <v>-78.260869565217391</v>
      </c>
    </row>
    <row r="158" spans="1:21" x14ac:dyDescent="0.2">
      <c r="A158" s="16" t="s">
        <v>166</v>
      </c>
      <c r="B158" s="24">
        <v>0</v>
      </c>
      <c r="C158" s="25">
        <v>0</v>
      </c>
      <c r="D158" s="25">
        <v>75</v>
      </c>
      <c r="E158" s="26">
        <v>202</v>
      </c>
      <c r="F158" s="25">
        <f t="shared" si="44"/>
        <v>169.33333333333334</v>
      </c>
      <c r="G158" s="24">
        <v>-1</v>
      </c>
      <c r="H158" s="25">
        <v>-4</v>
      </c>
      <c r="I158" s="25">
        <v>16</v>
      </c>
      <c r="J158" s="26">
        <v>78</v>
      </c>
      <c r="K158" s="25">
        <f t="shared" si="45"/>
        <v>387.5</v>
      </c>
      <c r="L158" s="25">
        <v>0</v>
      </c>
      <c r="M158" s="25">
        <v>0</v>
      </c>
      <c r="N158" s="25">
        <v>92</v>
      </c>
      <c r="O158" s="26">
        <v>20</v>
      </c>
      <c r="P158" s="25">
        <f t="shared" si="46"/>
        <v>-78.260869565217391</v>
      </c>
      <c r="Q158" s="25">
        <f t="shared" ref="Q158:R160" si="52">G158+L158</f>
        <v>-1</v>
      </c>
      <c r="R158" s="25">
        <f t="shared" si="52"/>
        <v>-4</v>
      </c>
      <c r="S158" s="25">
        <f t="shared" si="50"/>
        <v>108</v>
      </c>
      <c r="T158" s="26">
        <f t="shared" si="50"/>
        <v>98</v>
      </c>
      <c r="U158" s="25">
        <f t="shared" si="47"/>
        <v>-9.2592592592592595</v>
      </c>
    </row>
    <row r="159" spans="1:21" x14ac:dyDescent="0.2">
      <c r="A159" s="16" t="s">
        <v>167</v>
      </c>
      <c r="B159" s="24">
        <v>10493</v>
      </c>
      <c r="C159" s="25">
        <v>13560</v>
      </c>
      <c r="D159" s="25">
        <v>34681</v>
      </c>
      <c r="E159" s="26">
        <v>48044</v>
      </c>
      <c r="F159" s="25">
        <f t="shared" si="44"/>
        <v>38.531184221908248</v>
      </c>
      <c r="G159" s="24">
        <v>10305</v>
      </c>
      <c r="H159" s="25">
        <v>13239</v>
      </c>
      <c r="I159" s="25">
        <v>33294</v>
      </c>
      <c r="J159" s="26">
        <v>47671</v>
      </c>
      <c r="K159" s="25">
        <f t="shared" si="45"/>
        <v>43.181954706553732</v>
      </c>
      <c r="L159" s="25">
        <v>3</v>
      </c>
      <c r="M159" s="25">
        <v>165</v>
      </c>
      <c r="N159" s="25">
        <v>591</v>
      </c>
      <c r="O159" s="26">
        <v>481</v>
      </c>
      <c r="P159" s="25">
        <f t="shared" si="46"/>
        <v>-18.612521150592219</v>
      </c>
      <c r="Q159" s="25">
        <f t="shared" si="52"/>
        <v>10308</v>
      </c>
      <c r="R159" s="25">
        <f t="shared" si="52"/>
        <v>13404</v>
      </c>
      <c r="S159" s="25">
        <f t="shared" si="50"/>
        <v>33885</v>
      </c>
      <c r="T159" s="26">
        <f t="shared" si="50"/>
        <v>48152</v>
      </c>
      <c r="U159" s="25">
        <f t="shared" si="47"/>
        <v>42.104175889036448</v>
      </c>
    </row>
    <row r="160" spans="1:21" x14ac:dyDescent="0.2">
      <c r="A160" s="16" t="s">
        <v>9</v>
      </c>
      <c r="B160" s="24">
        <v>333369</v>
      </c>
      <c r="C160" s="25">
        <v>358888</v>
      </c>
      <c r="D160" s="25">
        <v>1134028</v>
      </c>
      <c r="E160" s="26">
        <v>1421587</v>
      </c>
      <c r="F160" s="25">
        <f t="shared" si="44"/>
        <v>25.357310401506837</v>
      </c>
      <c r="G160" s="24">
        <v>264442</v>
      </c>
      <c r="H160" s="25">
        <v>293865</v>
      </c>
      <c r="I160" s="25">
        <v>910714</v>
      </c>
      <c r="J160" s="26">
        <v>1204296</v>
      </c>
      <c r="K160" s="25">
        <f t="shared" si="45"/>
        <v>32.236465015361574</v>
      </c>
      <c r="L160" s="25">
        <v>52319</v>
      </c>
      <c r="M160" s="25">
        <v>54073</v>
      </c>
      <c r="N160" s="25">
        <v>179402</v>
      </c>
      <c r="O160" s="26">
        <v>214336</v>
      </c>
      <c r="P160" s="25">
        <f t="shared" si="46"/>
        <v>19.472469649167788</v>
      </c>
      <c r="Q160" s="25">
        <f t="shared" si="52"/>
        <v>316761</v>
      </c>
      <c r="R160" s="25">
        <f t="shared" si="52"/>
        <v>347938</v>
      </c>
      <c r="S160" s="25">
        <f t="shared" si="50"/>
        <v>1090116</v>
      </c>
      <c r="T160" s="26">
        <f t="shared" si="50"/>
        <v>1418632</v>
      </c>
      <c r="U160" s="25">
        <f t="shared" si="47"/>
        <v>30.135875448117449</v>
      </c>
    </row>
    <row r="161" spans="1:21" s="15" customFormat="1" x14ac:dyDescent="0.2">
      <c r="A161" s="30" t="s">
        <v>326</v>
      </c>
      <c r="B161" s="12"/>
      <c r="C161" s="13"/>
      <c r="D161" s="13"/>
      <c r="E161" s="14"/>
      <c r="F161" s="13"/>
      <c r="G161" s="12"/>
      <c r="H161" s="13"/>
      <c r="I161" s="13"/>
      <c r="J161" s="14"/>
      <c r="K161" s="13"/>
      <c r="L161" s="12"/>
      <c r="M161" s="13"/>
      <c r="N161" s="13"/>
      <c r="O161" s="14"/>
      <c r="P161" s="13"/>
      <c r="Q161" s="12"/>
      <c r="R161" s="13"/>
      <c r="S161" s="13"/>
      <c r="T161" s="14"/>
      <c r="U161" s="13"/>
    </row>
    <row r="162" spans="1:21" s="15" customFormat="1" x14ac:dyDescent="0.2">
      <c r="A162" s="59"/>
      <c r="B162" s="12"/>
      <c r="C162" s="13"/>
      <c r="D162" s="13"/>
      <c r="E162" s="14"/>
      <c r="F162" s="13"/>
      <c r="G162" s="12"/>
      <c r="H162" s="13"/>
      <c r="I162" s="13"/>
      <c r="J162" s="14"/>
      <c r="K162" s="13"/>
      <c r="L162" s="13"/>
      <c r="M162" s="13"/>
      <c r="N162" s="13"/>
      <c r="O162" s="14"/>
      <c r="P162" s="13"/>
      <c r="Q162" s="13"/>
      <c r="R162" s="13"/>
      <c r="S162" s="13"/>
      <c r="T162" s="14"/>
      <c r="U162" s="13"/>
    </row>
    <row r="163" spans="1:21" s="15" customFormat="1" x14ac:dyDescent="0.2">
      <c r="A163" s="60" t="s">
        <v>337</v>
      </c>
      <c r="B163" s="12"/>
      <c r="C163" s="13"/>
      <c r="D163" s="13"/>
      <c r="E163" s="14"/>
      <c r="F163" s="13"/>
      <c r="G163" s="12"/>
      <c r="H163" s="13"/>
      <c r="I163" s="13"/>
      <c r="J163" s="14"/>
      <c r="K163" s="13"/>
      <c r="L163" s="13"/>
      <c r="M163" s="13"/>
      <c r="N163" s="13"/>
      <c r="O163" s="14"/>
      <c r="P163" s="13"/>
      <c r="Q163" s="13"/>
      <c r="R163" s="13"/>
      <c r="S163" s="13"/>
      <c r="T163" s="14"/>
      <c r="U163" s="13"/>
    </row>
    <row r="164" spans="1:21" x14ac:dyDescent="0.2">
      <c r="A164" s="17" t="s">
        <v>30</v>
      </c>
      <c r="B164" s="21">
        <v>576</v>
      </c>
      <c r="C164" s="22">
        <v>266</v>
      </c>
      <c r="D164" s="22">
        <v>1469</v>
      </c>
      <c r="E164" s="23">
        <v>1320</v>
      </c>
      <c r="F164" s="22">
        <f t="shared" si="44"/>
        <v>-10.142954390742002</v>
      </c>
      <c r="G164" s="21">
        <v>248</v>
      </c>
      <c r="H164" s="22">
        <v>191</v>
      </c>
      <c r="I164" s="22">
        <v>879</v>
      </c>
      <c r="J164" s="23">
        <v>1042</v>
      </c>
      <c r="K164" s="22">
        <f t="shared" si="45"/>
        <v>18.543799772468713</v>
      </c>
      <c r="L164" s="22">
        <v>0</v>
      </c>
      <c r="M164" s="22">
        <v>165</v>
      </c>
      <c r="N164" s="22">
        <v>161</v>
      </c>
      <c r="O164" s="23">
        <v>312</v>
      </c>
      <c r="P164" s="22">
        <f t="shared" si="46"/>
        <v>93.788819875776397</v>
      </c>
      <c r="Q164" s="22">
        <f t="shared" ref="Q164:T165" si="53">G164+L164</f>
        <v>248</v>
      </c>
      <c r="R164" s="22">
        <f t="shared" si="53"/>
        <v>356</v>
      </c>
      <c r="S164" s="22">
        <f t="shared" si="53"/>
        <v>1040</v>
      </c>
      <c r="T164" s="23">
        <f t="shared" si="53"/>
        <v>1354</v>
      </c>
      <c r="U164" s="22">
        <f t="shared" si="47"/>
        <v>30.19230769230769</v>
      </c>
    </row>
    <row r="165" spans="1:21" x14ac:dyDescent="0.2">
      <c r="A165" s="17" t="s">
        <v>31</v>
      </c>
      <c r="B165" s="21">
        <v>9917</v>
      </c>
      <c r="C165" s="22">
        <v>13294</v>
      </c>
      <c r="D165" s="22">
        <v>32395</v>
      </c>
      <c r="E165" s="23">
        <v>45213</v>
      </c>
      <c r="F165" s="22">
        <f t="shared" si="44"/>
        <v>39.567834542367649</v>
      </c>
      <c r="G165" s="21">
        <v>10057</v>
      </c>
      <c r="H165" s="22">
        <v>13048</v>
      </c>
      <c r="I165" s="22">
        <v>31840</v>
      </c>
      <c r="J165" s="23">
        <v>44814</v>
      </c>
      <c r="K165" s="22">
        <f t="shared" si="45"/>
        <v>40.747487437185931</v>
      </c>
      <c r="L165" s="22">
        <v>3</v>
      </c>
      <c r="M165" s="22">
        <v>0</v>
      </c>
      <c r="N165" s="22">
        <v>338</v>
      </c>
      <c r="O165" s="23">
        <v>149</v>
      </c>
      <c r="P165" s="22">
        <f t="shared" si="46"/>
        <v>-55.917159763313606</v>
      </c>
      <c r="Q165" s="22">
        <f t="shared" si="53"/>
        <v>10060</v>
      </c>
      <c r="R165" s="22">
        <f t="shared" si="53"/>
        <v>13048</v>
      </c>
      <c r="S165" s="22">
        <f t="shared" si="53"/>
        <v>32178</v>
      </c>
      <c r="T165" s="23">
        <f t="shared" si="53"/>
        <v>44963</v>
      </c>
      <c r="U165" s="22">
        <f t="shared" si="47"/>
        <v>39.732115109702285</v>
      </c>
    </row>
    <row r="166" spans="1:21" x14ac:dyDescent="0.2">
      <c r="A166" s="17" t="s">
        <v>325</v>
      </c>
      <c r="B166" s="21" t="s">
        <v>317</v>
      </c>
      <c r="C166" s="22" t="s">
        <v>317</v>
      </c>
      <c r="D166" s="22">
        <v>817</v>
      </c>
      <c r="E166" s="23">
        <v>1511</v>
      </c>
      <c r="F166" s="22">
        <f t="shared" si="44"/>
        <v>84.94492044063648</v>
      </c>
      <c r="G166" s="21" t="s">
        <v>317</v>
      </c>
      <c r="H166" s="22" t="s">
        <v>317</v>
      </c>
      <c r="I166" s="22">
        <v>575</v>
      </c>
      <c r="J166" s="23">
        <v>1815</v>
      </c>
      <c r="K166" s="22">
        <f t="shared" si="45"/>
        <v>215.65217391304347</v>
      </c>
      <c r="L166" s="22" t="s">
        <v>317</v>
      </c>
      <c r="M166" s="22" t="s">
        <v>317</v>
      </c>
      <c r="N166" s="22">
        <v>92</v>
      </c>
      <c r="O166" s="23">
        <v>20</v>
      </c>
      <c r="P166" s="22">
        <f t="shared" si="46"/>
        <v>-78.260869565217391</v>
      </c>
      <c r="Q166" s="22" t="s">
        <v>317</v>
      </c>
      <c r="R166" s="22" t="s">
        <v>317</v>
      </c>
      <c r="S166" s="22">
        <f t="shared" ref="S166:T168" si="54">I166+N166</f>
        <v>667</v>
      </c>
      <c r="T166" s="23">
        <f t="shared" si="54"/>
        <v>1835</v>
      </c>
      <c r="U166" s="22">
        <f t="shared" si="47"/>
        <v>175.11244377811096</v>
      </c>
    </row>
    <row r="167" spans="1:21" x14ac:dyDescent="0.2">
      <c r="A167" s="16" t="s">
        <v>57</v>
      </c>
      <c r="B167" s="24">
        <v>10493</v>
      </c>
      <c r="C167" s="25">
        <v>13560</v>
      </c>
      <c r="D167" s="25">
        <v>34681</v>
      </c>
      <c r="E167" s="26">
        <v>48044</v>
      </c>
      <c r="F167" s="25">
        <f t="shared" si="44"/>
        <v>38.531184221908248</v>
      </c>
      <c r="G167" s="24">
        <v>10305</v>
      </c>
      <c r="H167" s="25">
        <v>13239</v>
      </c>
      <c r="I167" s="25">
        <v>33294</v>
      </c>
      <c r="J167" s="26">
        <v>47671</v>
      </c>
      <c r="K167" s="25">
        <f t="shared" si="45"/>
        <v>43.181954706553732</v>
      </c>
      <c r="L167" s="25">
        <v>3</v>
      </c>
      <c r="M167" s="25">
        <v>165</v>
      </c>
      <c r="N167" s="25">
        <v>591</v>
      </c>
      <c r="O167" s="26">
        <v>481</v>
      </c>
      <c r="P167" s="25">
        <f t="shared" si="46"/>
        <v>-18.612521150592219</v>
      </c>
      <c r="Q167" s="25">
        <f>G167+L167</f>
        <v>10308</v>
      </c>
      <c r="R167" s="25">
        <f>H167+M167</f>
        <v>13404</v>
      </c>
      <c r="S167" s="25">
        <f t="shared" si="54"/>
        <v>33885</v>
      </c>
      <c r="T167" s="26">
        <f t="shared" si="54"/>
        <v>48152</v>
      </c>
      <c r="U167" s="25">
        <f t="shared" si="47"/>
        <v>42.104175889036448</v>
      </c>
    </row>
    <row r="168" spans="1:21" x14ac:dyDescent="0.2">
      <c r="A168" s="16" t="s">
        <v>9</v>
      </c>
      <c r="B168" s="24">
        <v>333369</v>
      </c>
      <c r="C168" s="25">
        <v>358888</v>
      </c>
      <c r="D168" s="25">
        <v>1134028</v>
      </c>
      <c r="E168" s="26">
        <v>1421587</v>
      </c>
      <c r="F168" s="25">
        <f t="shared" si="44"/>
        <v>25.357310401506837</v>
      </c>
      <c r="G168" s="24">
        <v>264442</v>
      </c>
      <c r="H168" s="25">
        <v>293865</v>
      </c>
      <c r="I168" s="25">
        <v>910714</v>
      </c>
      <c r="J168" s="26">
        <v>1204296</v>
      </c>
      <c r="K168" s="25">
        <f t="shared" si="45"/>
        <v>32.236465015361574</v>
      </c>
      <c r="L168" s="25">
        <v>52319</v>
      </c>
      <c r="M168" s="25">
        <v>54073</v>
      </c>
      <c r="N168" s="25">
        <v>179402</v>
      </c>
      <c r="O168" s="26">
        <v>214336</v>
      </c>
      <c r="P168" s="25">
        <f t="shared" si="46"/>
        <v>19.472469649167788</v>
      </c>
      <c r="Q168" s="25">
        <f>G168+L168</f>
        <v>316761</v>
      </c>
      <c r="R168" s="25">
        <f>H168+M168</f>
        <v>347938</v>
      </c>
      <c r="S168" s="25">
        <f t="shared" si="54"/>
        <v>1090116</v>
      </c>
      <c r="T168" s="26">
        <f t="shared" si="54"/>
        <v>1418632</v>
      </c>
      <c r="U168" s="25">
        <f t="shared" si="47"/>
        <v>30.135875448117449</v>
      </c>
    </row>
    <row r="169" spans="1:21" s="15" customFormat="1" x14ac:dyDescent="0.2">
      <c r="A169" s="30" t="s">
        <v>324</v>
      </c>
      <c r="B169" s="12"/>
      <c r="C169" s="13"/>
      <c r="D169" s="13" t="s">
        <v>321</v>
      </c>
      <c r="E169" s="14"/>
      <c r="F169" s="13"/>
      <c r="G169" s="12"/>
      <c r="H169" s="13"/>
      <c r="I169" s="13"/>
      <c r="J169" s="14"/>
      <c r="K169" s="13"/>
      <c r="L169" s="12"/>
      <c r="M169" s="13"/>
      <c r="N169" s="13"/>
      <c r="O169" s="14"/>
      <c r="P169" s="13"/>
      <c r="Q169" s="12"/>
      <c r="R169" s="13"/>
      <c r="S169" s="13"/>
      <c r="T169" s="14"/>
      <c r="U169" s="13"/>
    </row>
    <row r="170" spans="1:21" s="15" customFormat="1" x14ac:dyDescent="0.2">
      <c r="A170" s="59"/>
      <c r="B170" s="12"/>
      <c r="C170" s="13"/>
      <c r="D170" s="13"/>
      <c r="E170" s="14"/>
      <c r="F170" s="13"/>
      <c r="G170" s="12"/>
      <c r="H170" s="13"/>
      <c r="I170" s="13"/>
      <c r="J170" s="14"/>
      <c r="K170" s="13"/>
      <c r="L170" s="13"/>
      <c r="M170" s="13"/>
      <c r="N170" s="13"/>
      <c r="O170" s="14"/>
      <c r="P170" s="13"/>
      <c r="Q170" s="13"/>
      <c r="R170" s="13"/>
      <c r="S170" s="13"/>
      <c r="T170" s="14"/>
      <c r="U170" s="13"/>
    </row>
    <row r="171" spans="1:21" x14ac:dyDescent="0.2">
      <c r="A171" s="16" t="s">
        <v>312</v>
      </c>
      <c r="B171" s="27"/>
      <c r="C171" s="28"/>
      <c r="D171" s="28"/>
      <c r="E171" s="29"/>
      <c r="F171" s="28"/>
      <c r="G171" s="27"/>
      <c r="H171" s="28"/>
      <c r="I171" s="28"/>
      <c r="J171" s="29"/>
      <c r="K171" s="28"/>
      <c r="L171" s="28"/>
      <c r="M171" s="28"/>
      <c r="N171" s="28"/>
      <c r="O171" s="29"/>
      <c r="P171" s="28"/>
      <c r="Q171" s="28"/>
      <c r="R171" s="28"/>
      <c r="S171" s="28"/>
      <c r="T171" s="29"/>
      <c r="U171" s="28"/>
    </row>
    <row r="172" spans="1:21" x14ac:dyDescent="0.2">
      <c r="A172" s="16" t="s">
        <v>58</v>
      </c>
      <c r="B172" s="27"/>
      <c r="C172" s="28"/>
      <c r="D172" s="28"/>
      <c r="E172" s="29"/>
      <c r="F172" s="28"/>
      <c r="G172" s="27"/>
      <c r="H172" s="28"/>
      <c r="I172" s="28"/>
      <c r="J172" s="29"/>
      <c r="K172" s="28"/>
      <c r="L172" s="28"/>
      <c r="M172" s="28"/>
      <c r="N172" s="28"/>
      <c r="O172" s="29"/>
      <c r="P172" s="28"/>
      <c r="Q172" s="28"/>
      <c r="R172" s="28"/>
      <c r="S172" s="28"/>
      <c r="T172" s="29"/>
      <c r="U172" s="28"/>
    </row>
    <row r="173" spans="1:21" x14ac:dyDescent="0.2">
      <c r="A173" s="16" t="s">
        <v>168</v>
      </c>
      <c r="B173" s="27"/>
      <c r="C173" s="28"/>
      <c r="D173" s="28"/>
      <c r="E173" s="29"/>
      <c r="F173" s="28"/>
      <c r="G173" s="27"/>
      <c r="H173" s="28"/>
      <c r="I173" s="28"/>
      <c r="J173" s="29"/>
      <c r="K173" s="28"/>
      <c r="L173" s="28"/>
      <c r="M173" s="28"/>
      <c r="N173" s="28"/>
      <c r="O173" s="29"/>
      <c r="P173" s="28"/>
      <c r="Q173" s="28"/>
      <c r="R173" s="28"/>
      <c r="S173" s="28"/>
      <c r="T173" s="29"/>
      <c r="U173" s="28"/>
    </row>
    <row r="174" spans="1:21" x14ac:dyDescent="0.2">
      <c r="A174" s="17" t="s">
        <v>169</v>
      </c>
      <c r="B174" s="21">
        <v>189</v>
      </c>
      <c r="C174" s="22">
        <v>472</v>
      </c>
      <c r="D174" s="22">
        <v>722</v>
      </c>
      <c r="E174" s="23">
        <v>1772</v>
      </c>
      <c r="F174" s="22">
        <f t="shared" si="44"/>
        <v>145.42936288088643</v>
      </c>
      <c r="G174" s="21">
        <v>205</v>
      </c>
      <c r="H174" s="22">
        <v>319</v>
      </c>
      <c r="I174" s="22">
        <v>432</v>
      </c>
      <c r="J174" s="23">
        <v>1015</v>
      </c>
      <c r="K174" s="22">
        <f t="shared" si="45"/>
        <v>134.9537037037037</v>
      </c>
      <c r="L174" s="22">
        <v>133</v>
      </c>
      <c r="M174" s="22">
        <v>159</v>
      </c>
      <c r="N174" s="22">
        <v>171</v>
      </c>
      <c r="O174" s="23">
        <v>883</v>
      </c>
      <c r="P174" s="22">
        <f t="shared" si="46"/>
        <v>416.37426900584796</v>
      </c>
      <c r="Q174" s="22">
        <f t="shared" ref="Q174:T180" si="55">G174+L174</f>
        <v>338</v>
      </c>
      <c r="R174" s="22">
        <f t="shared" si="55"/>
        <v>478</v>
      </c>
      <c r="S174" s="22">
        <f t="shared" si="55"/>
        <v>603</v>
      </c>
      <c r="T174" s="23">
        <f t="shared" si="55"/>
        <v>1898</v>
      </c>
      <c r="U174" s="22">
        <f t="shared" si="47"/>
        <v>214.75953565505804</v>
      </c>
    </row>
    <row r="175" spans="1:21" x14ac:dyDescent="0.2">
      <c r="A175" s="17" t="s">
        <v>170</v>
      </c>
      <c r="B175" s="21">
        <v>35708</v>
      </c>
      <c r="C175" s="22">
        <v>34147</v>
      </c>
      <c r="D175" s="22">
        <v>132208</v>
      </c>
      <c r="E175" s="23">
        <v>111894</v>
      </c>
      <c r="F175" s="22">
        <f t="shared" si="44"/>
        <v>-15.365182137238293</v>
      </c>
      <c r="G175" s="21">
        <v>8422</v>
      </c>
      <c r="H175" s="22">
        <v>15928</v>
      </c>
      <c r="I175" s="22">
        <v>19727</v>
      </c>
      <c r="J175" s="23">
        <v>46444</v>
      </c>
      <c r="K175" s="22">
        <f t="shared" si="45"/>
        <v>135.43366958990217</v>
      </c>
      <c r="L175" s="22">
        <v>26824</v>
      </c>
      <c r="M175" s="22">
        <v>20900</v>
      </c>
      <c r="N175" s="22">
        <v>115543</v>
      </c>
      <c r="O175" s="23">
        <v>68350</v>
      </c>
      <c r="P175" s="22">
        <f t="shared" si="46"/>
        <v>-40.844534069567175</v>
      </c>
      <c r="Q175" s="22">
        <f t="shared" si="55"/>
        <v>35246</v>
      </c>
      <c r="R175" s="22">
        <f t="shared" si="55"/>
        <v>36828</v>
      </c>
      <c r="S175" s="22">
        <f t="shared" si="55"/>
        <v>135270</v>
      </c>
      <c r="T175" s="23">
        <f t="shared" si="55"/>
        <v>114794</v>
      </c>
      <c r="U175" s="22">
        <f t="shared" si="47"/>
        <v>-15.137133141125156</v>
      </c>
    </row>
    <row r="176" spans="1:21" x14ac:dyDescent="0.2">
      <c r="A176" s="17" t="s">
        <v>171</v>
      </c>
      <c r="B176" s="21">
        <v>16</v>
      </c>
      <c r="C176" s="22">
        <v>198</v>
      </c>
      <c r="D176" s="22">
        <v>79</v>
      </c>
      <c r="E176" s="23">
        <v>681</v>
      </c>
      <c r="F176" s="22">
        <f t="shared" si="44"/>
        <v>762.02531645569616</v>
      </c>
      <c r="G176" s="21">
        <v>96</v>
      </c>
      <c r="H176" s="22">
        <v>204</v>
      </c>
      <c r="I176" s="22">
        <v>132</v>
      </c>
      <c r="J176" s="23">
        <v>706</v>
      </c>
      <c r="K176" s="22">
        <f t="shared" si="45"/>
        <v>434.84848484848487</v>
      </c>
      <c r="L176" s="22">
        <v>0</v>
      </c>
      <c r="M176" s="22">
        <v>0</v>
      </c>
      <c r="N176" s="22">
        <v>0</v>
      </c>
      <c r="O176" s="23">
        <v>0</v>
      </c>
      <c r="P176" s="22" t="s">
        <v>320</v>
      </c>
      <c r="Q176" s="22">
        <f t="shared" si="55"/>
        <v>96</v>
      </c>
      <c r="R176" s="22">
        <f t="shared" si="55"/>
        <v>204</v>
      </c>
      <c r="S176" s="22">
        <f t="shared" si="55"/>
        <v>132</v>
      </c>
      <c r="T176" s="23">
        <f t="shared" si="55"/>
        <v>706</v>
      </c>
      <c r="U176" s="22">
        <f t="shared" si="47"/>
        <v>434.84848484848487</v>
      </c>
    </row>
    <row r="177" spans="1:21" x14ac:dyDescent="0.2">
      <c r="A177" s="17" t="s">
        <v>172</v>
      </c>
      <c r="B177" s="21">
        <v>248</v>
      </c>
      <c r="C177" s="22">
        <v>1774</v>
      </c>
      <c r="D177" s="22">
        <v>2691</v>
      </c>
      <c r="E177" s="23">
        <v>5286</v>
      </c>
      <c r="F177" s="22">
        <f t="shared" si="44"/>
        <v>96.432552954292078</v>
      </c>
      <c r="G177" s="21">
        <v>585</v>
      </c>
      <c r="H177" s="22">
        <v>1493</v>
      </c>
      <c r="I177" s="22">
        <v>1660</v>
      </c>
      <c r="J177" s="23">
        <v>5307</v>
      </c>
      <c r="K177" s="22">
        <f t="shared" si="45"/>
        <v>219.6987951807229</v>
      </c>
      <c r="L177" s="22">
        <v>24</v>
      </c>
      <c r="M177" s="22">
        <v>74</v>
      </c>
      <c r="N177" s="22">
        <v>122</v>
      </c>
      <c r="O177" s="23">
        <v>78</v>
      </c>
      <c r="P177" s="22">
        <f t="shared" si="46"/>
        <v>-36.065573770491802</v>
      </c>
      <c r="Q177" s="22">
        <f t="shared" si="55"/>
        <v>609</v>
      </c>
      <c r="R177" s="22">
        <f t="shared" si="55"/>
        <v>1567</v>
      </c>
      <c r="S177" s="22">
        <f t="shared" si="55"/>
        <v>1782</v>
      </c>
      <c r="T177" s="23">
        <f t="shared" si="55"/>
        <v>5385</v>
      </c>
      <c r="U177" s="22">
        <f t="shared" si="47"/>
        <v>202.18855218855219</v>
      </c>
    </row>
    <row r="178" spans="1:21" x14ac:dyDescent="0.2">
      <c r="A178" s="17" t="s">
        <v>173</v>
      </c>
      <c r="B178" s="21">
        <v>1775</v>
      </c>
      <c r="C178" s="22">
        <v>6005</v>
      </c>
      <c r="D178" s="22">
        <v>10837</v>
      </c>
      <c r="E178" s="23">
        <v>21891</v>
      </c>
      <c r="F178" s="22">
        <f t="shared" si="44"/>
        <v>102.00239918796714</v>
      </c>
      <c r="G178" s="21">
        <v>795</v>
      </c>
      <c r="H178" s="22">
        <v>3313</v>
      </c>
      <c r="I178" s="22">
        <v>2176</v>
      </c>
      <c r="J178" s="23">
        <v>13718</v>
      </c>
      <c r="K178" s="22">
        <f t="shared" si="45"/>
        <v>530.42279411764707</v>
      </c>
      <c r="L178" s="22">
        <v>1876</v>
      </c>
      <c r="M178" s="22">
        <v>2282</v>
      </c>
      <c r="N178" s="22">
        <v>8384</v>
      </c>
      <c r="O178" s="23">
        <v>7609</v>
      </c>
      <c r="P178" s="22">
        <f t="shared" si="46"/>
        <v>-9.2437977099236637</v>
      </c>
      <c r="Q178" s="22">
        <f t="shared" si="55"/>
        <v>2671</v>
      </c>
      <c r="R178" s="22">
        <f t="shared" si="55"/>
        <v>5595</v>
      </c>
      <c r="S178" s="22">
        <f t="shared" si="55"/>
        <v>10560</v>
      </c>
      <c r="T178" s="23">
        <f t="shared" si="55"/>
        <v>21327</v>
      </c>
      <c r="U178" s="22">
        <f t="shared" si="47"/>
        <v>101.96022727272727</v>
      </c>
    </row>
    <row r="179" spans="1:21" x14ac:dyDescent="0.2">
      <c r="A179" s="17" t="s">
        <v>174</v>
      </c>
      <c r="B179" s="21">
        <v>17000</v>
      </c>
      <c r="C179" s="22">
        <v>15699</v>
      </c>
      <c r="D179" s="22">
        <v>56496</v>
      </c>
      <c r="E179" s="23">
        <v>59302</v>
      </c>
      <c r="F179" s="22">
        <f t="shared" si="44"/>
        <v>4.966723307844803</v>
      </c>
      <c r="G179" s="21">
        <v>553</v>
      </c>
      <c r="H179" s="22">
        <v>647</v>
      </c>
      <c r="I179" s="22">
        <v>1323</v>
      </c>
      <c r="J179" s="23">
        <v>4074</v>
      </c>
      <c r="K179" s="22">
        <f t="shared" si="45"/>
        <v>207.93650793650795</v>
      </c>
      <c r="L179" s="22">
        <v>15574</v>
      </c>
      <c r="M179" s="22">
        <v>14021</v>
      </c>
      <c r="N179" s="22">
        <v>53861</v>
      </c>
      <c r="O179" s="23">
        <v>56062</v>
      </c>
      <c r="P179" s="22">
        <f t="shared" si="46"/>
        <v>4.0864447373795514</v>
      </c>
      <c r="Q179" s="22">
        <f t="shared" si="55"/>
        <v>16127</v>
      </c>
      <c r="R179" s="22">
        <f t="shared" si="55"/>
        <v>14668</v>
      </c>
      <c r="S179" s="22">
        <f t="shared" si="55"/>
        <v>55184</v>
      </c>
      <c r="T179" s="23">
        <f t="shared" si="55"/>
        <v>60136</v>
      </c>
      <c r="U179" s="22">
        <f t="shared" si="47"/>
        <v>8.9736155407364464</v>
      </c>
    </row>
    <row r="180" spans="1:21" x14ac:dyDescent="0.2">
      <c r="A180" s="16" t="s">
        <v>175</v>
      </c>
      <c r="B180" s="24">
        <v>54936</v>
      </c>
      <c r="C180" s="25">
        <v>58295</v>
      </c>
      <c r="D180" s="25">
        <v>203033</v>
      </c>
      <c r="E180" s="26">
        <v>200826</v>
      </c>
      <c r="F180" s="25">
        <f t="shared" si="44"/>
        <v>-1.0870154112878201</v>
      </c>
      <c r="G180" s="24">
        <v>10656</v>
      </c>
      <c r="H180" s="25">
        <v>21904</v>
      </c>
      <c r="I180" s="25">
        <v>25450</v>
      </c>
      <c r="J180" s="26">
        <v>71264</v>
      </c>
      <c r="K180" s="25">
        <f t="shared" si="45"/>
        <v>180.01571709233792</v>
      </c>
      <c r="L180" s="25">
        <v>44431</v>
      </c>
      <c r="M180" s="25">
        <v>37436</v>
      </c>
      <c r="N180" s="25">
        <v>178081</v>
      </c>
      <c r="O180" s="26">
        <v>132982</v>
      </c>
      <c r="P180" s="25">
        <f t="shared" si="46"/>
        <v>-25.32499255956559</v>
      </c>
      <c r="Q180" s="25">
        <f t="shared" si="55"/>
        <v>55087</v>
      </c>
      <c r="R180" s="25">
        <f t="shared" si="55"/>
        <v>59340</v>
      </c>
      <c r="S180" s="25">
        <f t="shared" si="55"/>
        <v>203531</v>
      </c>
      <c r="T180" s="26">
        <f t="shared" si="55"/>
        <v>204246</v>
      </c>
      <c r="U180" s="25">
        <f t="shared" si="47"/>
        <v>0.35129783669318188</v>
      </c>
    </row>
    <row r="181" spans="1:21" x14ac:dyDescent="0.2">
      <c r="A181" s="16" t="s">
        <v>176</v>
      </c>
      <c r="B181" s="27"/>
      <c r="C181" s="28"/>
      <c r="D181" s="28"/>
      <c r="E181" s="29"/>
      <c r="F181" s="28"/>
      <c r="G181" s="27"/>
      <c r="H181" s="28"/>
      <c r="I181" s="28"/>
      <c r="J181" s="29"/>
      <c r="K181" s="28"/>
      <c r="L181" s="28"/>
      <c r="M181" s="28"/>
      <c r="N181" s="28"/>
      <c r="O181" s="29"/>
      <c r="P181" s="28"/>
      <c r="Q181" s="28"/>
      <c r="R181" s="28"/>
      <c r="S181" s="28"/>
      <c r="T181" s="29"/>
      <c r="U181" s="28"/>
    </row>
    <row r="182" spans="1:21" x14ac:dyDescent="0.2">
      <c r="A182" s="17" t="s">
        <v>177</v>
      </c>
      <c r="B182" s="21">
        <v>151</v>
      </c>
      <c r="C182" s="22">
        <v>526</v>
      </c>
      <c r="D182" s="22">
        <v>693</v>
      </c>
      <c r="E182" s="23">
        <v>1957</v>
      </c>
      <c r="F182" s="22">
        <f t="shared" si="44"/>
        <v>182.3953823953824</v>
      </c>
      <c r="G182" s="21">
        <v>255</v>
      </c>
      <c r="H182" s="22">
        <v>523</v>
      </c>
      <c r="I182" s="22">
        <v>623</v>
      </c>
      <c r="J182" s="23">
        <v>1826</v>
      </c>
      <c r="K182" s="22">
        <f t="shared" si="45"/>
        <v>193.09791332263242</v>
      </c>
      <c r="L182" s="22">
        <v>33</v>
      </c>
      <c r="M182" s="22">
        <v>0</v>
      </c>
      <c r="N182" s="22">
        <v>33</v>
      </c>
      <c r="O182" s="23">
        <v>30</v>
      </c>
      <c r="P182" s="22">
        <f t="shared" si="46"/>
        <v>-9.0909090909090917</v>
      </c>
      <c r="Q182" s="22">
        <f t="shared" ref="Q182:T185" si="56">G182+L182</f>
        <v>288</v>
      </c>
      <c r="R182" s="22">
        <f t="shared" si="56"/>
        <v>523</v>
      </c>
      <c r="S182" s="22">
        <f t="shared" si="56"/>
        <v>656</v>
      </c>
      <c r="T182" s="23">
        <f t="shared" si="56"/>
        <v>1856</v>
      </c>
      <c r="U182" s="22">
        <f t="shared" si="47"/>
        <v>182.92682926829269</v>
      </c>
    </row>
    <row r="183" spans="1:21" x14ac:dyDescent="0.2">
      <c r="A183" s="17" t="s">
        <v>178</v>
      </c>
      <c r="B183" s="21">
        <v>336</v>
      </c>
      <c r="C183" s="22">
        <v>210</v>
      </c>
      <c r="D183" s="22">
        <v>1005</v>
      </c>
      <c r="E183" s="23">
        <v>794</v>
      </c>
      <c r="F183" s="22">
        <f t="shared" si="44"/>
        <v>-20.99502487562189</v>
      </c>
      <c r="G183" s="21">
        <v>0</v>
      </c>
      <c r="H183" s="22">
        <v>0</v>
      </c>
      <c r="I183" s="22">
        <v>0</v>
      </c>
      <c r="J183" s="23">
        <v>0</v>
      </c>
      <c r="K183" s="22" t="s">
        <v>320</v>
      </c>
      <c r="L183" s="22">
        <v>196</v>
      </c>
      <c r="M183" s="22">
        <v>238</v>
      </c>
      <c r="N183" s="22">
        <v>938</v>
      </c>
      <c r="O183" s="23">
        <v>700</v>
      </c>
      <c r="P183" s="22">
        <f t="shared" si="46"/>
        <v>-25.373134328358208</v>
      </c>
      <c r="Q183" s="22">
        <f t="shared" si="56"/>
        <v>196</v>
      </c>
      <c r="R183" s="22">
        <f t="shared" si="56"/>
        <v>238</v>
      </c>
      <c r="S183" s="22">
        <f t="shared" si="56"/>
        <v>938</v>
      </c>
      <c r="T183" s="23">
        <f t="shared" si="56"/>
        <v>700</v>
      </c>
      <c r="U183" s="22">
        <f t="shared" si="47"/>
        <v>-25.373134328358208</v>
      </c>
    </row>
    <row r="184" spans="1:21" x14ac:dyDescent="0.2">
      <c r="A184" s="16" t="s">
        <v>179</v>
      </c>
      <c r="B184" s="24">
        <v>487</v>
      </c>
      <c r="C184" s="25">
        <v>736</v>
      </c>
      <c r="D184" s="25">
        <v>1698</v>
      </c>
      <c r="E184" s="26">
        <v>2751</v>
      </c>
      <c r="F184" s="25">
        <f t="shared" si="44"/>
        <v>62.014134275618375</v>
      </c>
      <c r="G184" s="24">
        <v>255</v>
      </c>
      <c r="H184" s="25">
        <v>523</v>
      </c>
      <c r="I184" s="25">
        <v>623</v>
      </c>
      <c r="J184" s="26">
        <v>1826</v>
      </c>
      <c r="K184" s="25">
        <f t="shared" si="45"/>
        <v>193.09791332263242</v>
      </c>
      <c r="L184" s="25">
        <v>229</v>
      </c>
      <c r="M184" s="25">
        <v>238</v>
      </c>
      <c r="N184" s="25">
        <v>971</v>
      </c>
      <c r="O184" s="26">
        <v>730</v>
      </c>
      <c r="P184" s="25">
        <f t="shared" si="46"/>
        <v>-24.81977342945417</v>
      </c>
      <c r="Q184" s="25">
        <f t="shared" si="56"/>
        <v>484</v>
      </c>
      <c r="R184" s="25">
        <f t="shared" si="56"/>
        <v>761</v>
      </c>
      <c r="S184" s="25">
        <f t="shared" si="56"/>
        <v>1594</v>
      </c>
      <c r="T184" s="26">
        <f t="shared" si="56"/>
        <v>2556</v>
      </c>
      <c r="U184" s="25">
        <f t="shared" si="47"/>
        <v>60.351317440401509</v>
      </c>
    </row>
    <row r="185" spans="1:21" x14ac:dyDescent="0.2">
      <c r="A185" s="16" t="s">
        <v>180</v>
      </c>
      <c r="B185" s="24">
        <v>55423</v>
      </c>
      <c r="C185" s="25">
        <v>59031</v>
      </c>
      <c r="D185" s="25">
        <v>204731</v>
      </c>
      <c r="E185" s="26">
        <v>203577</v>
      </c>
      <c r="F185" s="25">
        <f t="shared" si="44"/>
        <v>-0.5636664696601883</v>
      </c>
      <c r="G185" s="24">
        <v>10911</v>
      </c>
      <c r="H185" s="25">
        <v>22427</v>
      </c>
      <c r="I185" s="25">
        <v>26073</v>
      </c>
      <c r="J185" s="26">
        <v>73090</v>
      </c>
      <c r="K185" s="25">
        <f t="shared" si="45"/>
        <v>180.3283089786369</v>
      </c>
      <c r="L185" s="25">
        <v>44660</v>
      </c>
      <c r="M185" s="25">
        <v>37674</v>
      </c>
      <c r="N185" s="25">
        <v>179052</v>
      </c>
      <c r="O185" s="26">
        <v>133712</v>
      </c>
      <c r="P185" s="25">
        <f t="shared" si="46"/>
        <v>-25.322252753390078</v>
      </c>
      <c r="Q185" s="25">
        <f t="shared" si="56"/>
        <v>55571</v>
      </c>
      <c r="R185" s="25">
        <f t="shared" si="56"/>
        <v>60101</v>
      </c>
      <c r="S185" s="25">
        <f t="shared" si="56"/>
        <v>205125</v>
      </c>
      <c r="T185" s="26">
        <f t="shared" si="56"/>
        <v>206802</v>
      </c>
      <c r="U185" s="25">
        <f t="shared" si="47"/>
        <v>0.81755027422303472</v>
      </c>
    </row>
    <row r="186" spans="1:21" x14ac:dyDescent="0.2">
      <c r="A186" s="16" t="s">
        <v>12</v>
      </c>
      <c r="B186" s="27"/>
      <c r="C186" s="28"/>
      <c r="D186" s="28"/>
      <c r="E186" s="29"/>
      <c r="F186" s="28"/>
      <c r="G186" s="27"/>
      <c r="H186" s="28"/>
      <c r="I186" s="28"/>
      <c r="J186" s="29"/>
      <c r="K186" s="28"/>
      <c r="L186" s="28"/>
      <c r="M186" s="28"/>
      <c r="N186" s="28"/>
      <c r="O186" s="29"/>
      <c r="P186" s="28"/>
      <c r="Q186" s="28"/>
      <c r="R186" s="28"/>
      <c r="S186" s="28"/>
      <c r="T186" s="29"/>
      <c r="U186" s="28"/>
    </row>
    <row r="187" spans="1:21" x14ac:dyDescent="0.2">
      <c r="A187" s="17" t="s">
        <v>181</v>
      </c>
      <c r="B187" s="21">
        <v>61</v>
      </c>
      <c r="C187" s="22">
        <v>215</v>
      </c>
      <c r="D187" s="22">
        <v>170</v>
      </c>
      <c r="E187" s="23">
        <v>573</v>
      </c>
      <c r="F187" s="22">
        <f t="shared" si="44"/>
        <v>237.05882352941177</v>
      </c>
      <c r="G187" s="21">
        <v>60</v>
      </c>
      <c r="H187" s="22">
        <v>219</v>
      </c>
      <c r="I187" s="22">
        <v>170</v>
      </c>
      <c r="J187" s="23">
        <v>651</v>
      </c>
      <c r="K187" s="22">
        <f t="shared" si="45"/>
        <v>282.94117647058823</v>
      </c>
      <c r="L187" s="22">
        <v>0</v>
      </c>
      <c r="M187" s="22">
        <v>0</v>
      </c>
      <c r="N187" s="22">
        <v>0</v>
      </c>
      <c r="O187" s="23">
        <v>0</v>
      </c>
      <c r="P187" s="22" t="s">
        <v>320</v>
      </c>
      <c r="Q187" s="22">
        <f t="shared" ref="Q187:T190" si="57">G187+L187</f>
        <v>60</v>
      </c>
      <c r="R187" s="22">
        <f t="shared" si="57"/>
        <v>219</v>
      </c>
      <c r="S187" s="22">
        <f t="shared" si="57"/>
        <v>170</v>
      </c>
      <c r="T187" s="23">
        <f t="shared" si="57"/>
        <v>651</v>
      </c>
      <c r="U187" s="22">
        <f t="shared" si="47"/>
        <v>282.94117647058823</v>
      </c>
    </row>
    <row r="188" spans="1:21" x14ac:dyDescent="0.2">
      <c r="A188" s="17" t="s">
        <v>182</v>
      </c>
      <c r="B188" s="21">
        <v>0</v>
      </c>
      <c r="C188" s="22">
        <v>45</v>
      </c>
      <c r="D188" s="22">
        <v>0</v>
      </c>
      <c r="E188" s="23">
        <v>128</v>
      </c>
      <c r="F188" s="22" t="s">
        <v>320</v>
      </c>
      <c r="G188" s="21">
        <v>0</v>
      </c>
      <c r="H188" s="22">
        <v>45</v>
      </c>
      <c r="I188" s="22">
        <v>0</v>
      </c>
      <c r="J188" s="23">
        <v>158</v>
      </c>
      <c r="K188" s="22" t="s">
        <v>320</v>
      </c>
      <c r="L188" s="22">
        <v>0</v>
      </c>
      <c r="M188" s="22">
        <v>0</v>
      </c>
      <c r="N188" s="22">
        <v>0</v>
      </c>
      <c r="O188" s="23">
        <v>0</v>
      </c>
      <c r="P188" s="22" t="s">
        <v>320</v>
      </c>
      <c r="Q188" s="22">
        <f t="shared" si="57"/>
        <v>0</v>
      </c>
      <c r="R188" s="22">
        <f t="shared" si="57"/>
        <v>45</v>
      </c>
      <c r="S188" s="22">
        <f t="shared" si="57"/>
        <v>0</v>
      </c>
      <c r="T188" s="23">
        <f t="shared" si="57"/>
        <v>158</v>
      </c>
      <c r="U188" s="22" t="s">
        <v>320</v>
      </c>
    </row>
    <row r="189" spans="1:21" x14ac:dyDescent="0.2">
      <c r="A189" s="17" t="s">
        <v>183</v>
      </c>
      <c r="B189" s="21">
        <v>404</v>
      </c>
      <c r="C189" s="22">
        <v>1571</v>
      </c>
      <c r="D189" s="22">
        <v>668</v>
      </c>
      <c r="E189" s="23">
        <v>4280</v>
      </c>
      <c r="F189" s="22">
        <f t="shared" si="44"/>
        <v>540.71856287425146</v>
      </c>
      <c r="G189" s="21">
        <v>306</v>
      </c>
      <c r="H189" s="22">
        <v>1550</v>
      </c>
      <c r="I189" s="22">
        <v>839</v>
      </c>
      <c r="J189" s="23">
        <v>4572</v>
      </c>
      <c r="K189" s="22">
        <f t="shared" si="45"/>
        <v>444.93444576877232</v>
      </c>
      <c r="L189" s="22">
        <v>0</v>
      </c>
      <c r="M189" s="22">
        <v>0</v>
      </c>
      <c r="N189" s="22">
        <v>0</v>
      </c>
      <c r="O189" s="23">
        <v>0</v>
      </c>
      <c r="P189" s="22" t="s">
        <v>320</v>
      </c>
      <c r="Q189" s="22">
        <f t="shared" si="57"/>
        <v>306</v>
      </c>
      <c r="R189" s="22">
        <f t="shared" si="57"/>
        <v>1550</v>
      </c>
      <c r="S189" s="22">
        <f t="shared" si="57"/>
        <v>839</v>
      </c>
      <c r="T189" s="23">
        <f t="shared" si="57"/>
        <v>4572</v>
      </c>
      <c r="U189" s="22">
        <f t="shared" si="47"/>
        <v>444.93444576877232</v>
      </c>
    </row>
    <row r="190" spans="1:21" x14ac:dyDescent="0.2">
      <c r="A190" s="16" t="s">
        <v>60</v>
      </c>
      <c r="B190" s="24">
        <v>465</v>
      </c>
      <c r="C190" s="25">
        <v>1831</v>
      </c>
      <c r="D190" s="25">
        <v>838</v>
      </c>
      <c r="E190" s="26">
        <v>4981</v>
      </c>
      <c r="F190" s="25">
        <f t="shared" si="44"/>
        <v>494.39140811455849</v>
      </c>
      <c r="G190" s="24">
        <v>366</v>
      </c>
      <c r="H190" s="25">
        <v>1814</v>
      </c>
      <c r="I190" s="25">
        <v>1009</v>
      </c>
      <c r="J190" s="26">
        <v>5381</v>
      </c>
      <c r="K190" s="25">
        <f t="shared" si="45"/>
        <v>433.30029732408326</v>
      </c>
      <c r="L190" s="25">
        <v>0</v>
      </c>
      <c r="M190" s="25">
        <v>0</v>
      </c>
      <c r="N190" s="25">
        <v>0</v>
      </c>
      <c r="O190" s="26">
        <v>0</v>
      </c>
      <c r="P190" s="25" t="s">
        <v>320</v>
      </c>
      <c r="Q190" s="25">
        <f t="shared" si="57"/>
        <v>366</v>
      </c>
      <c r="R190" s="25">
        <f t="shared" si="57"/>
        <v>1814</v>
      </c>
      <c r="S190" s="25">
        <f t="shared" si="57"/>
        <v>1009</v>
      </c>
      <c r="T190" s="26">
        <f t="shared" si="57"/>
        <v>5381</v>
      </c>
      <c r="U190" s="25">
        <f t="shared" si="47"/>
        <v>433.30029732408326</v>
      </c>
    </row>
    <row r="191" spans="1:21" x14ac:dyDescent="0.2">
      <c r="A191" s="16"/>
      <c r="B191" s="24"/>
      <c r="C191" s="25"/>
      <c r="D191" s="25"/>
      <c r="E191" s="26"/>
      <c r="F191" s="25"/>
      <c r="G191" s="24"/>
      <c r="H191" s="25"/>
      <c r="I191" s="25"/>
      <c r="J191" s="26"/>
      <c r="K191" s="25"/>
      <c r="L191" s="25"/>
      <c r="M191" s="25"/>
      <c r="N191" s="25"/>
      <c r="O191" s="26"/>
      <c r="P191" s="25"/>
      <c r="Q191" s="25"/>
      <c r="R191" s="25"/>
      <c r="S191" s="25"/>
      <c r="T191" s="26"/>
      <c r="U191" s="25"/>
    </row>
    <row r="192" spans="1:21" x14ac:dyDescent="0.2">
      <c r="A192" s="61" t="s">
        <v>337</v>
      </c>
      <c r="B192" s="24"/>
      <c r="C192" s="25"/>
      <c r="D192" s="25"/>
      <c r="E192" s="26"/>
      <c r="F192" s="25"/>
      <c r="G192" s="24"/>
      <c r="H192" s="25"/>
      <c r="I192" s="25"/>
      <c r="J192" s="26"/>
      <c r="K192" s="25"/>
      <c r="L192" s="25"/>
      <c r="M192" s="25"/>
      <c r="N192" s="25"/>
      <c r="O192" s="26"/>
      <c r="P192" s="25"/>
      <c r="Q192" s="25"/>
      <c r="R192" s="25"/>
      <c r="S192" s="25"/>
      <c r="T192" s="26"/>
      <c r="U192" s="25"/>
    </row>
    <row r="193" spans="1:21" x14ac:dyDescent="0.2">
      <c r="A193" s="17" t="s">
        <v>39</v>
      </c>
      <c r="B193" s="21">
        <v>340</v>
      </c>
      <c r="C193" s="22">
        <v>998</v>
      </c>
      <c r="D193" s="22">
        <v>1415</v>
      </c>
      <c r="E193" s="23">
        <v>3729</v>
      </c>
      <c r="F193" s="22">
        <f t="shared" si="44"/>
        <v>163.53356890459364</v>
      </c>
      <c r="G193" s="21">
        <v>460</v>
      </c>
      <c r="H193" s="22">
        <v>842</v>
      </c>
      <c r="I193" s="22">
        <v>1055</v>
      </c>
      <c r="J193" s="23">
        <v>2841</v>
      </c>
      <c r="K193" s="22">
        <f t="shared" si="45"/>
        <v>169.28909952606634</v>
      </c>
      <c r="L193" s="22">
        <v>166</v>
      </c>
      <c r="M193" s="22">
        <v>159</v>
      </c>
      <c r="N193" s="22">
        <v>204</v>
      </c>
      <c r="O193" s="23">
        <v>913</v>
      </c>
      <c r="P193" s="22">
        <f t="shared" si="46"/>
        <v>347.54901960784315</v>
      </c>
      <c r="Q193" s="22">
        <f t="shared" ref="Q193:T200" si="58">G193+L193</f>
        <v>626</v>
      </c>
      <c r="R193" s="22">
        <f t="shared" si="58"/>
        <v>1001</v>
      </c>
      <c r="S193" s="22">
        <f t="shared" si="58"/>
        <v>1259</v>
      </c>
      <c r="T193" s="23">
        <f t="shared" si="58"/>
        <v>3754</v>
      </c>
      <c r="U193" s="22">
        <f t="shared" si="47"/>
        <v>198.17315329626689</v>
      </c>
    </row>
    <row r="194" spans="1:21" x14ac:dyDescent="0.2">
      <c r="A194" s="17" t="s">
        <v>40</v>
      </c>
      <c r="B194" s="21">
        <v>35708</v>
      </c>
      <c r="C194" s="22">
        <v>34147</v>
      </c>
      <c r="D194" s="22">
        <v>132208</v>
      </c>
      <c r="E194" s="23">
        <v>111894</v>
      </c>
      <c r="F194" s="22">
        <f t="shared" si="44"/>
        <v>-15.365182137238293</v>
      </c>
      <c r="G194" s="21">
        <v>8422</v>
      </c>
      <c r="H194" s="22">
        <v>15928</v>
      </c>
      <c r="I194" s="22">
        <v>19727</v>
      </c>
      <c r="J194" s="23">
        <v>46444</v>
      </c>
      <c r="K194" s="22">
        <f t="shared" si="45"/>
        <v>135.43366958990217</v>
      </c>
      <c r="L194" s="22">
        <v>26824</v>
      </c>
      <c r="M194" s="22">
        <v>20900</v>
      </c>
      <c r="N194" s="22">
        <v>115543</v>
      </c>
      <c r="O194" s="23">
        <v>68350</v>
      </c>
      <c r="P194" s="22">
        <f t="shared" si="46"/>
        <v>-40.844534069567175</v>
      </c>
      <c r="Q194" s="22">
        <f t="shared" si="58"/>
        <v>35246</v>
      </c>
      <c r="R194" s="22">
        <f t="shared" si="58"/>
        <v>36828</v>
      </c>
      <c r="S194" s="22">
        <f t="shared" si="58"/>
        <v>135270</v>
      </c>
      <c r="T194" s="23">
        <f t="shared" si="58"/>
        <v>114794</v>
      </c>
      <c r="U194" s="22">
        <f t="shared" si="47"/>
        <v>-15.137133141125156</v>
      </c>
    </row>
    <row r="195" spans="1:21" x14ac:dyDescent="0.2">
      <c r="A195" s="17" t="s">
        <v>41</v>
      </c>
      <c r="B195" s="21">
        <v>16</v>
      </c>
      <c r="C195" s="22">
        <v>198</v>
      </c>
      <c r="D195" s="22">
        <v>79</v>
      </c>
      <c r="E195" s="23">
        <v>681</v>
      </c>
      <c r="F195" s="22">
        <f t="shared" si="44"/>
        <v>762.02531645569616</v>
      </c>
      <c r="G195" s="21">
        <v>96</v>
      </c>
      <c r="H195" s="22">
        <v>204</v>
      </c>
      <c r="I195" s="22">
        <v>132</v>
      </c>
      <c r="J195" s="23">
        <v>706</v>
      </c>
      <c r="K195" s="22">
        <f t="shared" si="45"/>
        <v>434.84848484848487</v>
      </c>
      <c r="L195" s="22">
        <v>0</v>
      </c>
      <c r="M195" s="22">
        <v>0</v>
      </c>
      <c r="N195" s="22">
        <v>0</v>
      </c>
      <c r="O195" s="23">
        <v>0</v>
      </c>
      <c r="P195" s="22" t="s">
        <v>320</v>
      </c>
      <c r="Q195" s="22">
        <f t="shared" si="58"/>
        <v>96</v>
      </c>
      <c r="R195" s="22">
        <f t="shared" si="58"/>
        <v>204</v>
      </c>
      <c r="S195" s="22">
        <f t="shared" si="58"/>
        <v>132</v>
      </c>
      <c r="T195" s="23">
        <f t="shared" si="58"/>
        <v>706</v>
      </c>
      <c r="U195" s="22">
        <f t="shared" si="47"/>
        <v>434.84848484848487</v>
      </c>
    </row>
    <row r="196" spans="1:21" x14ac:dyDescent="0.2">
      <c r="A196" s="17" t="s">
        <v>24</v>
      </c>
      <c r="B196" s="21">
        <v>336</v>
      </c>
      <c r="C196" s="22">
        <v>210</v>
      </c>
      <c r="D196" s="22">
        <v>1005</v>
      </c>
      <c r="E196" s="23">
        <v>794</v>
      </c>
      <c r="F196" s="22">
        <f t="shared" si="44"/>
        <v>-20.99502487562189</v>
      </c>
      <c r="G196" s="21">
        <v>0</v>
      </c>
      <c r="H196" s="22">
        <v>0</v>
      </c>
      <c r="I196" s="22">
        <v>0</v>
      </c>
      <c r="J196" s="23">
        <v>0</v>
      </c>
      <c r="K196" s="22" t="s">
        <v>320</v>
      </c>
      <c r="L196" s="22">
        <v>196</v>
      </c>
      <c r="M196" s="22">
        <v>238</v>
      </c>
      <c r="N196" s="22">
        <v>938</v>
      </c>
      <c r="O196" s="23">
        <v>700</v>
      </c>
      <c r="P196" s="22">
        <f t="shared" si="46"/>
        <v>-25.373134328358208</v>
      </c>
      <c r="Q196" s="22">
        <f t="shared" si="58"/>
        <v>196</v>
      </c>
      <c r="R196" s="22">
        <f t="shared" si="58"/>
        <v>238</v>
      </c>
      <c r="S196" s="22">
        <f t="shared" si="58"/>
        <v>938</v>
      </c>
      <c r="T196" s="23">
        <f t="shared" si="58"/>
        <v>700</v>
      </c>
      <c r="U196" s="22">
        <f t="shared" si="47"/>
        <v>-25.373134328358208</v>
      </c>
    </row>
    <row r="197" spans="1:21" x14ac:dyDescent="0.2">
      <c r="A197" s="17" t="s">
        <v>30</v>
      </c>
      <c r="B197" s="21">
        <v>248</v>
      </c>
      <c r="C197" s="22">
        <v>1774</v>
      </c>
      <c r="D197" s="22">
        <v>2691</v>
      </c>
      <c r="E197" s="23">
        <v>5286</v>
      </c>
      <c r="F197" s="22">
        <f t="shared" si="44"/>
        <v>96.432552954292078</v>
      </c>
      <c r="G197" s="21">
        <v>585</v>
      </c>
      <c r="H197" s="22">
        <v>1493</v>
      </c>
      <c r="I197" s="22">
        <v>1660</v>
      </c>
      <c r="J197" s="23">
        <v>5307</v>
      </c>
      <c r="K197" s="22">
        <f t="shared" si="45"/>
        <v>219.6987951807229</v>
      </c>
      <c r="L197" s="22">
        <v>24</v>
      </c>
      <c r="M197" s="22">
        <v>74</v>
      </c>
      <c r="N197" s="22">
        <v>122</v>
      </c>
      <c r="O197" s="23">
        <v>78</v>
      </c>
      <c r="P197" s="22">
        <f t="shared" si="46"/>
        <v>-36.065573770491802</v>
      </c>
      <c r="Q197" s="22">
        <f t="shared" si="58"/>
        <v>609</v>
      </c>
      <c r="R197" s="22">
        <f t="shared" si="58"/>
        <v>1567</v>
      </c>
      <c r="S197" s="22">
        <f t="shared" si="58"/>
        <v>1782</v>
      </c>
      <c r="T197" s="23">
        <f t="shared" si="58"/>
        <v>5385</v>
      </c>
      <c r="U197" s="22">
        <f t="shared" si="47"/>
        <v>202.18855218855219</v>
      </c>
    </row>
    <row r="198" spans="1:21" x14ac:dyDescent="0.2">
      <c r="A198" s="17" t="s">
        <v>42</v>
      </c>
      <c r="B198" s="21">
        <v>1775</v>
      </c>
      <c r="C198" s="22">
        <v>6005</v>
      </c>
      <c r="D198" s="22">
        <v>10837</v>
      </c>
      <c r="E198" s="23">
        <v>21891</v>
      </c>
      <c r="F198" s="22">
        <f t="shared" si="44"/>
        <v>102.00239918796714</v>
      </c>
      <c r="G198" s="21">
        <v>795</v>
      </c>
      <c r="H198" s="22">
        <v>3313</v>
      </c>
      <c r="I198" s="22">
        <v>2176</v>
      </c>
      <c r="J198" s="23">
        <v>13718</v>
      </c>
      <c r="K198" s="22">
        <f t="shared" si="45"/>
        <v>530.42279411764707</v>
      </c>
      <c r="L198" s="22">
        <v>1876</v>
      </c>
      <c r="M198" s="22">
        <v>2282</v>
      </c>
      <c r="N198" s="22">
        <v>8384</v>
      </c>
      <c r="O198" s="23">
        <v>7609</v>
      </c>
      <c r="P198" s="22">
        <f t="shared" si="46"/>
        <v>-9.2437977099236637</v>
      </c>
      <c r="Q198" s="22">
        <f t="shared" si="58"/>
        <v>2671</v>
      </c>
      <c r="R198" s="22">
        <f t="shared" si="58"/>
        <v>5595</v>
      </c>
      <c r="S198" s="22">
        <f t="shared" si="58"/>
        <v>10560</v>
      </c>
      <c r="T198" s="23">
        <f t="shared" si="58"/>
        <v>21327</v>
      </c>
      <c r="U198" s="22">
        <f t="shared" si="47"/>
        <v>101.96022727272727</v>
      </c>
    </row>
    <row r="199" spans="1:21" x14ac:dyDescent="0.2">
      <c r="A199" s="17" t="s">
        <v>43</v>
      </c>
      <c r="B199" s="21">
        <v>17000</v>
      </c>
      <c r="C199" s="22">
        <v>15699</v>
      </c>
      <c r="D199" s="22">
        <v>56496</v>
      </c>
      <c r="E199" s="23">
        <v>59302</v>
      </c>
      <c r="F199" s="22">
        <f t="shared" si="44"/>
        <v>4.966723307844803</v>
      </c>
      <c r="G199" s="21">
        <v>553</v>
      </c>
      <c r="H199" s="22">
        <v>647</v>
      </c>
      <c r="I199" s="22">
        <v>1323</v>
      </c>
      <c r="J199" s="23">
        <v>4074</v>
      </c>
      <c r="K199" s="22">
        <f t="shared" si="45"/>
        <v>207.93650793650795</v>
      </c>
      <c r="L199" s="22">
        <v>15574</v>
      </c>
      <c r="M199" s="22">
        <v>14021</v>
      </c>
      <c r="N199" s="22">
        <v>53861</v>
      </c>
      <c r="O199" s="23">
        <v>56062</v>
      </c>
      <c r="P199" s="22">
        <f t="shared" si="46"/>
        <v>4.0864447373795514</v>
      </c>
      <c r="Q199" s="22">
        <f t="shared" si="58"/>
        <v>16127</v>
      </c>
      <c r="R199" s="22">
        <f t="shared" si="58"/>
        <v>14668</v>
      </c>
      <c r="S199" s="22">
        <f t="shared" si="58"/>
        <v>55184</v>
      </c>
      <c r="T199" s="23">
        <f t="shared" si="58"/>
        <v>60136</v>
      </c>
      <c r="U199" s="22">
        <f t="shared" si="47"/>
        <v>8.9736155407364464</v>
      </c>
    </row>
    <row r="200" spans="1:21" x14ac:dyDescent="0.2">
      <c r="A200" s="16" t="s">
        <v>59</v>
      </c>
      <c r="B200" s="24">
        <v>55423</v>
      </c>
      <c r="C200" s="25">
        <v>59031</v>
      </c>
      <c r="D200" s="25">
        <v>204731</v>
      </c>
      <c r="E200" s="26">
        <v>203577</v>
      </c>
      <c r="F200" s="25">
        <f t="shared" si="44"/>
        <v>-0.5636664696601883</v>
      </c>
      <c r="G200" s="24">
        <v>10911</v>
      </c>
      <c r="H200" s="25">
        <v>22427</v>
      </c>
      <c r="I200" s="25">
        <v>26073</v>
      </c>
      <c r="J200" s="26">
        <v>73090</v>
      </c>
      <c r="K200" s="25">
        <f t="shared" si="45"/>
        <v>180.3283089786369</v>
      </c>
      <c r="L200" s="25">
        <v>44660</v>
      </c>
      <c r="M200" s="25">
        <v>37674</v>
      </c>
      <c r="N200" s="25">
        <v>179052</v>
      </c>
      <c r="O200" s="26">
        <v>133712</v>
      </c>
      <c r="P200" s="25">
        <f t="shared" si="46"/>
        <v>-25.322252753390078</v>
      </c>
      <c r="Q200" s="25">
        <f t="shared" si="58"/>
        <v>55571</v>
      </c>
      <c r="R200" s="25">
        <f t="shared" si="58"/>
        <v>60101</v>
      </c>
      <c r="S200" s="25">
        <f t="shared" si="58"/>
        <v>205125</v>
      </c>
      <c r="T200" s="26">
        <f t="shared" si="58"/>
        <v>206802</v>
      </c>
      <c r="U200" s="25">
        <f t="shared" si="47"/>
        <v>0.81755027422303472</v>
      </c>
    </row>
    <row r="201" spans="1:21" x14ac:dyDescent="0.2">
      <c r="A201" s="16" t="s">
        <v>12</v>
      </c>
      <c r="B201" s="27"/>
      <c r="C201" s="28"/>
      <c r="D201" s="28"/>
      <c r="E201" s="29"/>
      <c r="F201" s="28"/>
      <c r="G201" s="27"/>
      <c r="H201" s="28"/>
      <c r="I201" s="28"/>
      <c r="J201" s="29"/>
      <c r="K201" s="28"/>
      <c r="L201" s="28"/>
      <c r="M201" s="28"/>
      <c r="N201" s="28"/>
      <c r="O201" s="29"/>
      <c r="P201" s="28"/>
      <c r="Q201" s="28"/>
      <c r="R201" s="28"/>
      <c r="S201" s="28"/>
      <c r="T201" s="29"/>
      <c r="U201" s="28"/>
    </row>
    <row r="202" spans="1:21" x14ac:dyDescent="0.2">
      <c r="A202" s="17" t="s">
        <v>39</v>
      </c>
      <c r="B202" s="21">
        <v>61</v>
      </c>
      <c r="C202" s="22">
        <v>215</v>
      </c>
      <c r="D202" s="22">
        <v>170</v>
      </c>
      <c r="E202" s="23">
        <v>573</v>
      </c>
      <c r="F202" s="22">
        <f t="shared" si="44"/>
        <v>237.05882352941177</v>
      </c>
      <c r="G202" s="21">
        <v>60</v>
      </c>
      <c r="H202" s="22">
        <v>219</v>
      </c>
      <c r="I202" s="22">
        <v>170</v>
      </c>
      <c r="J202" s="23">
        <v>651</v>
      </c>
      <c r="K202" s="22">
        <f t="shared" si="45"/>
        <v>282.94117647058823</v>
      </c>
      <c r="L202" s="22">
        <v>0</v>
      </c>
      <c r="M202" s="22">
        <v>0</v>
      </c>
      <c r="N202" s="22">
        <v>0</v>
      </c>
      <c r="O202" s="23">
        <v>0</v>
      </c>
      <c r="P202" s="22" t="s">
        <v>320</v>
      </c>
      <c r="Q202" s="22">
        <f t="shared" ref="Q202:T205" si="59">G202+L202</f>
        <v>60</v>
      </c>
      <c r="R202" s="22">
        <f t="shared" si="59"/>
        <v>219</v>
      </c>
      <c r="S202" s="22">
        <f t="shared" si="59"/>
        <v>170</v>
      </c>
      <c r="T202" s="23">
        <f t="shared" si="59"/>
        <v>651</v>
      </c>
      <c r="U202" s="22">
        <f t="shared" si="47"/>
        <v>282.94117647058823</v>
      </c>
    </row>
    <row r="203" spans="1:21" x14ac:dyDescent="0.2">
      <c r="A203" s="17" t="s">
        <v>41</v>
      </c>
      <c r="B203" s="21">
        <v>0</v>
      </c>
      <c r="C203" s="22">
        <v>45</v>
      </c>
      <c r="D203" s="22">
        <v>0</v>
      </c>
      <c r="E203" s="23">
        <v>128</v>
      </c>
      <c r="F203" s="22" t="s">
        <v>320</v>
      </c>
      <c r="G203" s="21">
        <v>0</v>
      </c>
      <c r="H203" s="22">
        <v>45</v>
      </c>
      <c r="I203" s="22">
        <v>0</v>
      </c>
      <c r="J203" s="23">
        <v>158</v>
      </c>
      <c r="K203" s="22" t="s">
        <v>320</v>
      </c>
      <c r="L203" s="22">
        <v>0</v>
      </c>
      <c r="M203" s="22">
        <v>0</v>
      </c>
      <c r="N203" s="22">
        <v>0</v>
      </c>
      <c r="O203" s="23">
        <v>0</v>
      </c>
      <c r="P203" s="22" t="s">
        <v>320</v>
      </c>
      <c r="Q203" s="22">
        <f t="shared" si="59"/>
        <v>0</v>
      </c>
      <c r="R203" s="22">
        <f t="shared" si="59"/>
        <v>45</v>
      </c>
      <c r="S203" s="22">
        <f t="shared" si="59"/>
        <v>0</v>
      </c>
      <c r="T203" s="23">
        <f t="shared" si="59"/>
        <v>158</v>
      </c>
      <c r="U203" s="22" t="s">
        <v>320</v>
      </c>
    </row>
    <row r="204" spans="1:21" x14ac:dyDescent="0.2">
      <c r="A204" s="17" t="s">
        <v>30</v>
      </c>
      <c r="B204" s="21">
        <v>404</v>
      </c>
      <c r="C204" s="22">
        <v>1571</v>
      </c>
      <c r="D204" s="22">
        <v>668</v>
      </c>
      <c r="E204" s="23">
        <v>4280</v>
      </c>
      <c r="F204" s="22">
        <f t="shared" ref="F204:F266" si="60">(E204-D204)/D204*100</f>
        <v>540.71856287425146</v>
      </c>
      <c r="G204" s="21">
        <v>306</v>
      </c>
      <c r="H204" s="22">
        <v>1550</v>
      </c>
      <c r="I204" s="22">
        <v>839</v>
      </c>
      <c r="J204" s="23">
        <v>4572</v>
      </c>
      <c r="K204" s="22">
        <f t="shared" ref="K204:K266" si="61">(J204-I204)/I204*100</f>
        <v>444.93444576877232</v>
      </c>
      <c r="L204" s="22">
        <v>0</v>
      </c>
      <c r="M204" s="22">
        <v>0</v>
      </c>
      <c r="N204" s="22">
        <v>0</v>
      </c>
      <c r="O204" s="23">
        <v>0</v>
      </c>
      <c r="P204" s="22" t="s">
        <v>320</v>
      </c>
      <c r="Q204" s="22">
        <f t="shared" si="59"/>
        <v>306</v>
      </c>
      <c r="R204" s="22">
        <f t="shared" si="59"/>
        <v>1550</v>
      </c>
      <c r="S204" s="22">
        <f t="shared" si="59"/>
        <v>839</v>
      </c>
      <c r="T204" s="23">
        <f t="shared" si="59"/>
        <v>4572</v>
      </c>
      <c r="U204" s="22">
        <f t="shared" ref="U204:U266" si="62">(T204-S204)/S204*100</f>
        <v>444.93444576877232</v>
      </c>
    </row>
    <row r="205" spans="1:21" x14ac:dyDescent="0.2">
      <c r="A205" s="16" t="s">
        <v>60</v>
      </c>
      <c r="B205" s="24">
        <v>465</v>
      </c>
      <c r="C205" s="25">
        <v>1831</v>
      </c>
      <c r="D205" s="25">
        <v>838</v>
      </c>
      <c r="E205" s="26">
        <v>4981</v>
      </c>
      <c r="F205" s="25">
        <f t="shared" si="60"/>
        <v>494.39140811455849</v>
      </c>
      <c r="G205" s="24">
        <v>366</v>
      </c>
      <c r="H205" s="25">
        <v>1814</v>
      </c>
      <c r="I205" s="25">
        <v>1009</v>
      </c>
      <c r="J205" s="26">
        <v>5381</v>
      </c>
      <c r="K205" s="25">
        <f t="shared" si="61"/>
        <v>433.30029732408326</v>
      </c>
      <c r="L205" s="25">
        <v>0</v>
      </c>
      <c r="M205" s="25">
        <v>0</v>
      </c>
      <c r="N205" s="25">
        <v>0</v>
      </c>
      <c r="O205" s="26">
        <v>0</v>
      </c>
      <c r="P205" s="25" t="s">
        <v>320</v>
      </c>
      <c r="Q205" s="25">
        <f t="shared" si="59"/>
        <v>366</v>
      </c>
      <c r="R205" s="25">
        <f t="shared" si="59"/>
        <v>1814</v>
      </c>
      <c r="S205" s="25">
        <f t="shared" si="59"/>
        <v>1009</v>
      </c>
      <c r="T205" s="26">
        <f t="shared" si="59"/>
        <v>5381</v>
      </c>
      <c r="U205" s="25">
        <f t="shared" si="62"/>
        <v>433.30029732408326</v>
      </c>
    </row>
    <row r="206" spans="1:21" x14ac:dyDescent="0.2">
      <c r="A206" s="16"/>
      <c r="B206" s="24"/>
      <c r="C206" s="25"/>
      <c r="D206" s="25"/>
      <c r="E206" s="26"/>
      <c r="F206" s="25"/>
      <c r="G206" s="24"/>
      <c r="H206" s="25"/>
      <c r="I206" s="25"/>
      <c r="J206" s="26"/>
      <c r="K206" s="25"/>
      <c r="L206" s="25"/>
      <c r="M206" s="25"/>
      <c r="N206" s="25"/>
      <c r="O206" s="26"/>
      <c r="P206" s="25"/>
      <c r="Q206" s="25"/>
      <c r="R206" s="25"/>
      <c r="S206" s="25"/>
      <c r="T206" s="26"/>
      <c r="U206" s="25"/>
    </row>
    <row r="207" spans="1:21" x14ac:dyDescent="0.2">
      <c r="A207" s="16" t="s">
        <v>61</v>
      </c>
      <c r="B207" s="27"/>
      <c r="C207" s="28"/>
      <c r="D207" s="28"/>
      <c r="E207" s="29"/>
      <c r="F207" s="28"/>
      <c r="G207" s="27"/>
      <c r="H207" s="28"/>
      <c r="I207" s="28"/>
      <c r="J207" s="29"/>
      <c r="K207" s="28"/>
      <c r="L207" s="28"/>
      <c r="M207" s="28"/>
      <c r="N207" s="28"/>
      <c r="O207" s="29"/>
      <c r="P207" s="28"/>
      <c r="Q207" s="28"/>
      <c r="R207" s="28"/>
      <c r="S207" s="28"/>
      <c r="T207" s="29"/>
      <c r="U207" s="28"/>
    </row>
    <row r="208" spans="1:21" x14ac:dyDescent="0.2">
      <c r="A208" s="16" t="s">
        <v>184</v>
      </c>
      <c r="B208" s="27"/>
      <c r="C208" s="28"/>
      <c r="D208" s="28"/>
      <c r="E208" s="29"/>
      <c r="F208" s="28"/>
      <c r="G208" s="27"/>
      <c r="H208" s="28"/>
      <c r="I208" s="28"/>
      <c r="J208" s="29"/>
      <c r="K208" s="28"/>
      <c r="L208" s="28"/>
      <c r="M208" s="28"/>
      <c r="N208" s="28"/>
      <c r="O208" s="29"/>
      <c r="P208" s="28"/>
      <c r="Q208" s="28"/>
      <c r="R208" s="28"/>
      <c r="S208" s="28"/>
      <c r="T208" s="29"/>
      <c r="U208" s="28"/>
    </row>
    <row r="209" spans="1:21" x14ac:dyDescent="0.2">
      <c r="A209" s="17" t="s">
        <v>185</v>
      </c>
      <c r="B209" s="21">
        <v>600</v>
      </c>
      <c r="C209" s="22">
        <v>592</v>
      </c>
      <c r="D209" s="22">
        <v>1514</v>
      </c>
      <c r="E209" s="23">
        <v>2484</v>
      </c>
      <c r="F209" s="22">
        <f t="shared" si="60"/>
        <v>64.068692206076619</v>
      </c>
      <c r="G209" s="21">
        <v>596</v>
      </c>
      <c r="H209" s="22">
        <v>491</v>
      </c>
      <c r="I209" s="22">
        <v>1488</v>
      </c>
      <c r="J209" s="23">
        <v>2159</v>
      </c>
      <c r="K209" s="22">
        <f t="shared" si="61"/>
        <v>45.094086021505376</v>
      </c>
      <c r="L209" s="22">
        <v>0</v>
      </c>
      <c r="M209" s="22">
        <v>16</v>
      </c>
      <c r="N209" s="22">
        <v>48</v>
      </c>
      <c r="O209" s="23">
        <v>69</v>
      </c>
      <c r="P209" s="22">
        <f t="shared" ref="P209:P263" si="63">(O209-N209)/N209*100</f>
        <v>43.75</v>
      </c>
      <c r="Q209" s="22">
        <f t="shared" ref="Q209:T216" si="64">G209+L209</f>
        <v>596</v>
      </c>
      <c r="R209" s="22">
        <f t="shared" si="64"/>
        <v>507</v>
      </c>
      <c r="S209" s="22">
        <f t="shared" si="64"/>
        <v>1536</v>
      </c>
      <c r="T209" s="23">
        <f t="shared" si="64"/>
        <v>2228</v>
      </c>
      <c r="U209" s="22">
        <f t="shared" si="62"/>
        <v>45.052083333333329</v>
      </c>
    </row>
    <row r="210" spans="1:21" x14ac:dyDescent="0.2">
      <c r="A210" s="17" t="s">
        <v>186</v>
      </c>
      <c r="B210" s="21">
        <v>3332</v>
      </c>
      <c r="C210" s="22">
        <v>2559</v>
      </c>
      <c r="D210" s="22">
        <v>8177</v>
      </c>
      <c r="E210" s="23">
        <v>10719</v>
      </c>
      <c r="F210" s="22">
        <f t="shared" si="60"/>
        <v>31.087195793078148</v>
      </c>
      <c r="G210" s="21">
        <v>2617</v>
      </c>
      <c r="H210" s="22">
        <v>2591</v>
      </c>
      <c r="I210" s="22">
        <v>5897</v>
      </c>
      <c r="J210" s="23">
        <v>10392</v>
      </c>
      <c r="K210" s="22">
        <f t="shared" si="61"/>
        <v>76.225199253857895</v>
      </c>
      <c r="L210" s="22">
        <v>256</v>
      </c>
      <c r="M210" s="22">
        <v>0</v>
      </c>
      <c r="N210" s="22">
        <v>2036</v>
      </c>
      <c r="O210" s="23">
        <v>224</v>
      </c>
      <c r="P210" s="22">
        <f t="shared" si="63"/>
        <v>-88.99803536345776</v>
      </c>
      <c r="Q210" s="22">
        <f t="shared" si="64"/>
        <v>2873</v>
      </c>
      <c r="R210" s="22">
        <f t="shared" si="64"/>
        <v>2591</v>
      </c>
      <c r="S210" s="22">
        <f t="shared" si="64"/>
        <v>7933</v>
      </c>
      <c r="T210" s="23">
        <f t="shared" si="64"/>
        <v>10616</v>
      </c>
      <c r="U210" s="22">
        <f t="shared" si="62"/>
        <v>33.820748770956769</v>
      </c>
    </row>
    <row r="211" spans="1:21" x14ac:dyDescent="0.2">
      <c r="A211" s="17" t="s">
        <v>187</v>
      </c>
      <c r="B211" s="21">
        <v>116</v>
      </c>
      <c r="C211" s="22">
        <v>311</v>
      </c>
      <c r="D211" s="22">
        <v>215</v>
      </c>
      <c r="E211" s="23">
        <v>1383</v>
      </c>
      <c r="F211" s="22">
        <f t="shared" si="60"/>
        <v>543.25581395348831</v>
      </c>
      <c r="G211" s="21">
        <v>148</v>
      </c>
      <c r="H211" s="22">
        <v>269</v>
      </c>
      <c r="I211" s="22">
        <v>258</v>
      </c>
      <c r="J211" s="23">
        <v>1331</v>
      </c>
      <c r="K211" s="22">
        <f t="shared" si="61"/>
        <v>415.89147286821708</v>
      </c>
      <c r="L211" s="22">
        <v>0</v>
      </c>
      <c r="M211" s="22">
        <v>0</v>
      </c>
      <c r="N211" s="22">
        <v>0</v>
      </c>
      <c r="O211" s="23">
        <v>0</v>
      </c>
      <c r="P211" s="22" t="s">
        <v>320</v>
      </c>
      <c r="Q211" s="22">
        <f t="shared" si="64"/>
        <v>148</v>
      </c>
      <c r="R211" s="22">
        <f t="shared" si="64"/>
        <v>269</v>
      </c>
      <c r="S211" s="22">
        <f t="shared" si="64"/>
        <v>258</v>
      </c>
      <c r="T211" s="23">
        <f t="shared" si="64"/>
        <v>1331</v>
      </c>
      <c r="U211" s="22">
        <f t="shared" si="62"/>
        <v>415.89147286821708</v>
      </c>
    </row>
    <row r="212" spans="1:21" x14ac:dyDescent="0.2">
      <c r="A212" s="17" t="s">
        <v>172</v>
      </c>
      <c r="B212" s="21">
        <v>1135</v>
      </c>
      <c r="C212" s="22">
        <v>1176</v>
      </c>
      <c r="D212" s="22">
        <v>3588</v>
      </c>
      <c r="E212" s="23">
        <v>4572</v>
      </c>
      <c r="F212" s="22">
        <f t="shared" si="60"/>
        <v>27.424749163879596</v>
      </c>
      <c r="G212" s="21">
        <v>1257</v>
      </c>
      <c r="H212" s="22">
        <v>1067</v>
      </c>
      <c r="I212" s="22">
        <v>2714</v>
      </c>
      <c r="J212" s="23">
        <v>4485</v>
      </c>
      <c r="K212" s="22">
        <f t="shared" si="61"/>
        <v>65.254237288135599</v>
      </c>
      <c r="L212" s="22">
        <v>0</v>
      </c>
      <c r="M212" s="22">
        <v>5</v>
      </c>
      <c r="N212" s="22">
        <v>22</v>
      </c>
      <c r="O212" s="23">
        <v>19</v>
      </c>
      <c r="P212" s="22">
        <f t="shared" si="63"/>
        <v>-13.636363636363635</v>
      </c>
      <c r="Q212" s="22">
        <f t="shared" si="64"/>
        <v>1257</v>
      </c>
      <c r="R212" s="22">
        <f t="shared" si="64"/>
        <v>1072</v>
      </c>
      <c r="S212" s="22">
        <f t="shared" si="64"/>
        <v>2736</v>
      </c>
      <c r="T212" s="23">
        <f t="shared" si="64"/>
        <v>4504</v>
      </c>
      <c r="U212" s="22">
        <f t="shared" si="62"/>
        <v>64.619883040935676</v>
      </c>
    </row>
    <row r="213" spans="1:21" x14ac:dyDescent="0.2">
      <c r="A213" s="17" t="s">
        <v>188</v>
      </c>
      <c r="B213" s="21">
        <v>2206</v>
      </c>
      <c r="C213" s="22">
        <v>1993</v>
      </c>
      <c r="D213" s="22">
        <v>6304</v>
      </c>
      <c r="E213" s="23">
        <v>10204</v>
      </c>
      <c r="F213" s="22">
        <f t="shared" si="60"/>
        <v>61.865482233502533</v>
      </c>
      <c r="G213" s="21">
        <v>2214</v>
      </c>
      <c r="H213" s="22">
        <v>2227</v>
      </c>
      <c r="I213" s="22">
        <v>5136</v>
      </c>
      <c r="J213" s="23">
        <v>9490</v>
      </c>
      <c r="K213" s="22">
        <f t="shared" si="61"/>
        <v>84.774143302180676</v>
      </c>
      <c r="L213" s="22">
        <v>81</v>
      </c>
      <c r="M213" s="22">
        <v>91</v>
      </c>
      <c r="N213" s="22">
        <v>1421</v>
      </c>
      <c r="O213" s="23">
        <v>609</v>
      </c>
      <c r="P213" s="22">
        <f t="shared" si="63"/>
        <v>-57.142857142857139</v>
      </c>
      <c r="Q213" s="22">
        <f t="shared" si="64"/>
        <v>2295</v>
      </c>
      <c r="R213" s="22">
        <f t="shared" si="64"/>
        <v>2318</v>
      </c>
      <c r="S213" s="22">
        <f t="shared" si="64"/>
        <v>6557</v>
      </c>
      <c r="T213" s="23">
        <f t="shared" si="64"/>
        <v>10099</v>
      </c>
      <c r="U213" s="22">
        <f t="shared" si="62"/>
        <v>54.018606069849021</v>
      </c>
    </row>
    <row r="214" spans="1:21" x14ac:dyDescent="0.2">
      <c r="A214" s="17" t="s">
        <v>189</v>
      </c>
      <c r="B214" s="21">
        <v>0</v>
      </c>
      <c r="C214" s="22">
        <v>322</v>
      </c>
      <c r="D214" s="22">
        <v>0</v>
      </c>
      <c r="E214" s="23">
        <v>851</v>
      </c>
      <c r="F214" s="22" t="s">
        <v>320</v>
      </c>
      <c r="G214" s="21">
        <v>0</v>
      </c>
      <c r="H214" s="22">
        <v>18</v>
      </c>
      <c r="I214" s="22">
        <v>0</v>
      </c>
      <c r="J214" s="23">
        <v>156</v>
      </c>
      <c r="K214" s="22" t="s">
        <v>320</v>
      </c>
      <c r="L214" s="22">
        <v>0</v>
      </c>
      <c r="M214" s="22">
        <v>295</v>
      </c>
      <c r="N214" s="22">
        <v>0</v>
      </c>
      <c r="O214" s="23">
        <v>685</v>
      </c>
      <c r="P214" s="22" t="s">
        <v>320</v>
      </c>
      <c r="Q214" s="22">
        <f t="shared" si="64"/>
        <v>0</v>
      </c>
      <c r="R214" s="22">
        <f t="shared" si="64"/>
        <v>313</v>
      </c>
      <c r="S214" s="22">
        <f t="shared" si="64"/>
        <v>0</v>
      </c>
      <c r="T214" s="23">
        <f t="shared" si="64"/>
        <v>841</v>
      </c>
      <c r="U214" s="22" t="s">
        <v>320</v>
      </c>
    </row>
    <row r="215" spans="1:21" x14ac:dyDescent="0.2">
      <c r="A215" s="16" t="s">
        <v>190</v>
      </c>
      <c r="B215" s="24">
        <v>7389</v>
      </c>
      <c r="C215" s="25">
        <v>6953</v>
      </c>
      <c r="D215" s="25">
        <v>19798</v>
      </c>
      <c r="E215" s="26">
        <v>30213</v>
      </c>
      <c r="F215" s="25">
        <f t="shared" si="60"/>
        <v>52.606323871098091</v>
      </c>
      <c r="G215" s="24">
        <v>6832</v>
      </c>
      <c r="H215" s="25">
        <v>6663</v>
      </c>
      <c r="I215" s="25">
        <v>15493</v>
      </c>
      <c r="J215" s="26">
        <v>28013</v>
      </c>
      <c r="K215" s="25">
        <f t="shared" si="61"/>
        <v>80.810688698121737</v>
      </c>
      <c r="L215" s="25">
        <v>337</v>
      </c>
      <c r="M215" s="25">
        <v>407</v>
      </c>
      <c r="N215" s="25">
        <v>3527</v>
      </c>
      <c r="O215" s="26">
        <v>1606</v>
      </c>
      <c r="P215" s="25">
        <f t="shared" si="63"/>
        <v>-54.465551460164441</v>
      </c>
      <c r="Q215" s="25">
        <f t="shared" si="64"/>
        <v>7169</v>
      </c>
      <c r="R215" s="25">
        <f t="shared" si="64"/>
        <v>7070</v>
      </c>
      <c r="S215" s="25">
        <f t="shared" si="64"/>
        <v>19020</v>
      </c>
      <c r="T215" s="26">
        <f t="shared" si="64"/>
        <v>29619</v>
      </c>
      <c r="U215" s="25">
        <f t="shared" si="62"/>
        <v>55.725552050473183</v>
      </c>
    </row>
    <row r="216" spans="1:21" x14ac:dyDescent="0.2">
      <c r="A216" s="16" t="s">
        <v>191</v>
      </c>
      <c r="B216" s="24">
        <v>7389</v>
      </c>
      <c r="C216" s="25">
        <v>6953</v>
      </c>
      <c r="D216" s="25">
        <v>19798</v>
      </c>
      <c r="E216" s="26">
        <v>30213</v>
      </c>
      <c r="F216" s="25">
        <f t="shared" si="60"/>
        <v>52.606323871098091</v>
      </c>
      <c r="G216" s="24">
        <v>6832</v>
      </c>
      <c r="H216" s="25">
        <v>6663</v>
      </c>
      <c r="I216" s="25">
        <v>15493</v>
      </c>
      <c r="J216" s="26">
        <v>28013</v>
      </c>
      <c r="K216" s="25">
        <f t="shared" si="61"/>
        <v>80.810688698121737</v>
      </c>
      <c r="L216" s="25">
        <v>337</v>
      </c>
      <c r="M216" s="25">
        <v>407</v>
      </c>
      <c r="N216" s="25">
        <v>3527</v>
      </c>
      <c r="O216" s="26">
        <v>1606</v>
      </c>
      <c r="P216" s="25">
        <f t="shared" si="63"/>
        <v>-54.465551460164441</v>
      </c>
      <c r="Q216" s="25">
        <f t="shared" si="64"/>
        <v>7169</v>
      </c>
      <c r="R216" s="25">
        <f t="shared" si="64"/>
        <v>7070</v>
      </c>
      <c r="S216" s="25">
        <f t="shared" si="64"/>
        <v>19020</v>
      </c>
      <c r="T216" s="26">
        <f t="shared" si="64"/>
        <v>29619</v>
      </c>
      <c r="U216" s="25">
        <f t="shared" si="62"/>
        <v>55.725552050473183</v>
      </c>
    </row>
    <row r="217" spans="1:21" x14ac:dyDescent="0.2">
      <c r="A217" s="16" t="s">
        <v>13</v>
      </c>
      <c r="B217" s="27"/>
      <c r="C217" s="28"/>
      <c r="D217" s="28"/>
      <c r="E217" s="29"/>
      <c r="F217" s="28"/>
      <c r="G217" s="27"/>
      <c r="H217" s="28"/>
      <c r="I217" s="28"/>
      <c r="J217" s="29"/>
      <c r="K217" s="28"/>
      <c r="L217" s="28"/>
      <c r="M217" s="28"/>
      <c r="N217" s="28"/>
      <c r="O217" s="29"/>
      <c r="P217" s="28"/>
      <c r="Q217" s="28"/>
      <c r="R217" s="28"/>
      <c r="S217" s="28"/>
      <c r="T217" s="29"/>
      <c r="U217" s="28"/>
    </row>
    <row r="218" spans="1:21" x14ac:dyDescent="0.2">
      <c r="A218" s="17" t="s">
        <v>192</v>
      </c>
      <c r="B218" s="21">
        <v>23</v>
      </c>
      <c r="C218" s="22">
        <v>181</v>
      </c>
      <c r="D218" s="22">
        <v>80</v>
      </c>
      <c r="E218" s="23">
        <v>483</v>
      </c>
      <c r="F218" s="22">
        <f t="shared" si="60"/>
        <v>503.74999999999994</v>
      </c>
      <c r="G218" s="21">
        <v>23</v>
      </c>
      <c r="H218" s="22">
        <v>173</v>
      </c>
      <c r="I218" s="22">
        <v>79</v>
      </c>
      <c r="J218" s="23">
        <v>472</v>
      </c>
      <c r="K218" s="22">
        <f t="shared" si="61"/>
        <v>497.46835443037975</v>
      </c>
      <c r="L218" s="22">
        <v>0</v>
      </c>
      <c r="M218" s="22">
        <v>0</v>
      </c>
      <c r="N218" s="22">
        <v>0</v>
      </c>
      <c r="O218" s="23">
        <v>0</v>
      </c>
      <c r="P218" s="22" t="s">
        <v>320</v>
      </c>
      <c r="Q218" s="22">
        <f t="shared" ref="Q218:T222" si="65">G218+L218</f>
        <v>23</v>
      </c>
      <c r="R218" s="22">
        <f t="shared" si="65"/>
        <v>173</v>
      </c>
      <c r="S218" s="22">
        <f t="shared" si="65"/>
        <v>79</v>
      </c>
      <c r="T218" s="23">
        <f t="shared" si="65"/>
        <v>472</v>
      </c>
      <c r="U218" s="22">
        <f t="shared" si="62"/>
        <v>497.46835443037975</v>
      </c>
    </row>
    <row r="219" spans="1:21" x14ac:dyDescent="0.2">
      <c r="A219" s="17" t="s">
        <v>193</v>
      </c>
      <c r="B219" s="21">
        <v>0</v>
      </c>
      <c r="C219" s="22">
        <v>8</v>
      </c>
      <c r="D219" s="22">
        <v>0</v>
      </c>
      <c r="E219" s="23">
        <v>8</v>
      </c>
      <c r="F219" s="22" t="s">
        <v>320</v>
      </c>
      <c r="G219" s="21">
        <v>0</v>
      </c>
      <c r="H219" s="22">
        <v>6</v>
      </c>
      <c r="I219" s="22">
        <v>0</v>
      </c>
      <c r="J219" s="23">
        <v>12</v>
      </c>
      <c r="K219" s="22" t="s">
        <v>320</v>
      </c>
      <c r="L219" s="22">
        <v>0</v>
      </c>
      <c r="M219" s="22">
        <v>0</v>
      </c>
      <c r="N219" s="22">
        <v>0</v>
      </c>
      <c r="O219" s="23">
        <v>0</v>
      </c>
      <c r="P219" s="22" t="s">
        <v>320</v>
      </c>
      <c r="Q219" s="22">
        <f t="shared" si="65"/>
        <v>0</v>
      </c>
      <c r="R219" s="22">
        <f t="shared" si="65"/>
        <v>6</v>
      </c>
      <c r="S219" s="22">
        <f t="shared" si="65"/>
        <v>0</v>
      </c>
      <c r="T219" s="23">
        <f t="shared" si="65"/>
        <v>12</v>
      </c>
      <c r="U219" s="22" t="s">
        <v>320</v>
      </c>
    </row>
    <row r="220" spans="1:21" x14ac:dyDescent="0.2">
      <c r="A220" s="17" t="s">
        <v>194</v>
      </c>
      <c r="B220" s="21">
        <v>0</v>
      </c>
      <c r="C220" s="22">
        <v>200</v>
      </c>
      <c r="D220" s="22">
        <v>0</v>
      </c>
      <c r="E220" s="23">
        <v>631</v>
      </c>
      <c r="F220" s="22" t="s">
        <v>320</v>
      </c>
      <c r="G220" s="21">
        <v>0</v>
      </c>
      <c r="H220" s="22">
        <v>241</v>
      </c>
      <c r="I220" s="22">
        <v>0</v>
      </c>
      <c r="J220" s="23">
        <v>649</v>
      </c>
      <c r="K220" s="22" t="s">
        <v>320</v>
      </c>
      <c r="L220" s="22">
        <v>0</v>
      </c>
      <c r="M220" s="22">
        <v>0</v>
      </c>
      <c r="N220" s="22">
        <v>0</v>
      </c>
      <c r="O220" s="23">
        <v>0</v>
      </c>
      <c r="P220" s="22" t="s">
        <v>320</v>
      </c>
      <c r="Q220" s="22">
        <f t="shared" si="65"/>
        <v>0</v>
      </c>
      <c r="R220" s="22">
        <f t="shared" si="65"/>
        <v>241</v>
      </c>
      <c r="S220" s="22">
        <f t="shared" si="65"/>
        <v>0</v>
      </c>
      <c r="T220" s="23">
        <f t="shared" si="65"/>
        <v>649</v>
      </c>
      <c r="U220" s="22" t="s">
        <v>320</v>
      </c>
    </row>
    <row r="221" spans="1:21" x14ac:dyDescent="0.2">
      <c r="A221" s="16" t="s">
        <v>63</v>
      </c>
      <c r="B221" s="24">
        <v>23</v>
      </c>
      <c r="C221" s="25">
        <v>389</v>
      </c>
      <c r="D221" s="25">
        <v>80</v>
      </c>
      <c r="E221" s="26">
        <v>1122</v>
      </c>
      <c r="F221" s="25">
        <f t="shared" si="60"/>
        <v>1302.5</v>
      </c>
      <c r="G221" s="24">
        <v>23</v>
      </c>
      <c r="H221" s="25">
        <v>420</v>
      </c>
      <c r="I221" s="25">
        <v>79</v>
      </c>
      <c r="J221" s="26">
        <v>1133</v>
      </c>
      <c r="K221" s="25">
        <f t="shared" si="61"/>
        <v>1334.1772151898733</v>
      </c>
      <c r="L221" s="25">
        <v>0</v>
      </c>
      <c r="M221" s="25">
        <v>0</v>
      </c>
      <c r="N221" s="25">
        <v>0</v>
      </c>
      <c r="O221" s="26">
        <v>0</v>
      </c>
      <c r="P221" s="25" t="s">
        <v>320</v>
      </c>
      <c r="Q221" s="25">
        <f t="shared" si="65"/>
        <v>23</v>
      </c>
      <c r="R221" s="25">
        <f t="shared" si="65"/>
        <v>420</v>
      </c>
      <c r="S221" s="25">
        <f t="shared" si="65"/>
        <v>79</v>
      </c>
      <c r="T221" s="26">
        <f t="shared" si="65"/>
        <v>1133</v>
      </c>
      <c r="U221" s="25">
        <f t="shared" si="62"/>
        <v>1334.1772151898733</v>
      </c>
    </row>
    <row r="222" spans="1:21" x14ac:dyDescent="0.2">
      <c r="A222" s="16" t="s">
        <v>14</v>
      </c>
      <c r="B222" s="24">
        <v>63300</v>
      </c>
      <c r="C222" s="25">
        <v>68204</v>
      </c>
      <c r="D222" s="25">
        <v>225447</v>
      </c>
      <c r="E222" s="26">
        <v>239893</v>
      </c>
      <c r="F222" s="25">
        <f t="shared" si="60"/>
        <v>6.4077144517336659</v>
      </c>
      <c r="G222" s="24">
        <v>18132</v>
      </c>
      <c r="H222" s="25">
        <v>31324</v>
      </c>
      <c r="I222" s="25">
        <v>42654</v>
      </c>
      <c r="J222" s="26">
        <v>107617</v>
      </c>
      <c r="K222" s="25">
        <f t="shared" si="61"/>
        <v>152.30224597927511</v>
      </c>
      <c r="L222" s="25">
        <v>44997</v>
      </c>
      <c r="M222" s="25">
        <v>38081</v>
      </c>
      <c r="N222" s="25">
        <v>182579</v>
      </c>
      <c r="O222" s="26">
        <v>135318</v>
      </c>
      <c r="P222" s="25">
        <f t="shared" si="63"/>
        <v>-25.885233241500938</v>
      </c>
      <c r="Q222" s="25">
        <f t="shared" si="65"/>
        <v>63129</v>
      </c>
      <c r="R222" s="25">
        <f t="shared" si="65"/>
        <v>69405</v>
      </c>
      <c r="S222" s="25">
        <f t="shared" si="65"/>
        <v>225233</v>
      </c>
      <c r="T222" s="26">
        <f t="shared" si="65"/>
        <v>242935</v>
      </c>
      <c r="U222" s="25">
        <f t="shared" si="62"/>
        <v>7.8594166929357598</v>
      </c>
    </row>
    <row r="223" spans="1:21" x14ac:dyDescent="0.2">
      <c r="A223" s="16"/>
      <c r="B223" s="24"/>
      <c r="C223" s="25"/>
      <c r="D223" s="25"/>
      <c r="E223" s="26"/>
      <c r="F223" s="25"/>
      <c r="G223" s="24"/>
      <c r="H223" s="25"/>
      <c r="I223" s="25"/>
      <c r="J223" s="26"/>
      <c r="K223" s="25"/>
      <c r="L223" s="25"/>
      <c r="M223" s="25"/>
      <c r="N223" s="25"/>
      <c r="O223" s="26"/>
      <c r="P223" s="25"/>
      <c r="Q223" s="25"/>
      <c r="R223" s="25"/>
      <c r="S223" s="25"/>
      <c r="T223" s="26"/>
      <c r="U223" s="25"/>
    </row>
    <row r="224" spans="1:21" x14ac:dyDescent="0.2">
      <c r="A224" s="61" t="s">
        <v>337</v>
      </c>
      <c r="B224" s="24"/>
      <c r="C224" s="25"/>
      <c r="D224" s="25"/>
      <c r="E224" s="26"/>
      <c r="F224" s="25"/>
      <c r="G224" s="24"/>
      <c r="H224" s="25"/>
      <c r="I224" s="25"/>
      <c r="J224" s="26"/>
      <c r="K224" s="25"/>
      <c r="L224" s="25"/>
      <c r="M224" s="25"/>
      <c r="N224" s="25"/>
      <c r="O224" s="26"/>
      <c r="P224" s="25"/>
      <c r="Q224" s="25"/>
      <c r="R224" s="25"/>
      <c r="S224" s="25"/>
      <c r="T224" s="26"/>
      <c r="U224" s="25"/>
    </row>
    <row r="225" spans="1:21" x14ac:dyDescent="0.2">
      <c r="A225" s="17" t="s">
        <v>39</v>
      </c>
      <c r="B225" s="21">
        <v>600</v>
      </c>
      <c r="C225" s="22">
        <v>592</v>
      </c>
      <c r="D225" s="22">
        <v>1514</v>
      </c>
      <c r="E225" s="23">
        <v>2484</v>
      </c>
      <c r="F225" s="22">
        <f t="shared" si="60"/>
        <v>64.068692206076619</v>
      </c>
      <c r="G225" s="21">
        <v>596</v>
      </c>
      <c r="H225" s="22">
        <v>491</v>
      </c>
      <c r="I225" s="22">
        <v>1488</v>
      </c>
      <c r="J225" s="23">
        <v>2159</v>
      </c>
      <c r="K225" s="22">
        <f t="shared" si="61"/>
        <v>45.094086021505376</v>
      </c>
      <c r="L225" s="22">
        <v>0</v>
      </c>
      <c r="M225" s="22">
        <v>16</v>
      </c>
      <c r="N225" s="22">
        <v>48</v>
      </c>
      <c r="O225" s="23">
        <v>69</v>
      </c>
      <c r="P225" s="22">
        <f t="shared" si="63"/>
        <v>43.75</v>
      </c>
      <c r="Q225" s="22">
        <f t="shared" ref="Q225:T231" si="66">G225+L225</f>
        <v>596</v>
      </c>
      <c r="R225" s="22">
        <f t="shared" si="66"/>
        <v>507</v>
      </c>
      <c r="S225" s="22">
        <f t="shared" si="66"/>
        <v>1536</v>
      </c>
      <c r="T225" s="23">
        <f t="shared" si="66"/>
        <v>2228</v>
      </c>
      <c r="U225" s="22">
        <f t="shared" si="62"/>
        <v>45.052083333333329</v>
      </c>
    </row>
    <row r="226" spans="1:21" x14ac:dyDescent="0.2">
      <c r="A226" s="17" t="s">
        <v>40</v>
      </c>
      <c r="B226" s="21">
        <v>3332</v>
      </c>
      <c r="C226" s="22">
        <v>2559</v>
      </c>
      <c r="D226" s="22">
        <v>8177</v>
      </c>
      <c r="E226" s="23">
        <v>10719</v>
      </c>
      <c r="F226" s="22">
        <f t="shared" si="60"/>
        <v>31.087195793078148</v>
      </c>
      <c r="G226" s="21">
        <v>2617</v>
      </c>
      <c r="H226" s="22">
        <v>2591</v>
      </c>
      <c r="I226" s="22">
        <v>5897</v>
      </c>
      <c r="J226" s="23">
        <v>10392</v>
      </c>
      <c r="K226" s="22">
        <f t="shared" si="61"/>
        <v>76.225199253857895</v>
      </c>
      <c r="L226" s="22">
        <v>256</v>
      </c>
      <c r="M226" s="22">
        <v>0</v>
      </c>
      <c r="N226" s="22">
        <v>2036</v>
      </c>
      <c r="O226" s="23">
        <v>224</v>
      </c>
      <c r="P226" s="22">
        <f t="shared" si="63"/>
        <v>-88.99803536345776</v>
      </c>
      <c r="Q226" s="22">
        <f t="shared" si="66"/>
        <v>2873</v>
      </c>
      <c r="R226" s="22">
        <f t="shared" si="66"/>
        <v>2591</v>
      </c>
      <c r="S226" s="22">
        <f t="shared" si="66"/>
        <v>7933</v>
      </c>
      <c r="T226" s="23">
        <f t="shared" si="66"/>
        <v>10616</v>
      </c>
      <c r="U226" s="22">
        <f t="shared" si="62"/>
        <v>33.820748770956769</v>
      </c>
    </row>
    <row r="227" spans="1:21" x14ac:dyDescent="0.2">
      <c r="A227" s="17" t="s">
        <v>41</v>
      </c>
      <c r="B227" s="21">
        <v>116</v>
      </c>
      <c r="C227" s="22">
        <v>311</v>
      </c>
      <c r="D227" s="22">
        <v>215</v>
      </c>
      <c r="E227" s="23">
        <v>1383</v>
      </c>
      <c r="F227" s="22">
        <f t="shared" si="60"/>
        <v>543.25581395348831</v>
      </c>
      <c r="G227" s="21">
        <v>148</v>
      </c>
      <c r="H227" s="22">
        <v>269</v>
      </c>
      <c r="I227" s="22">
        <v>258</v>
      </c>
      <c r="J227" s="23">
        <v>1331</v>
      </c>
      <c r="K227" s="22">
        <f t="shared" si="61"/>
        <v>415.89147286821708</v>
      </c>
      <c r="L227" s="22">
        <v>0</v>
      </c>
      <c r="M227" s="22">
        <v>0</v>
      </c>
      <c r="N227" s="22">
        <v>0</v>
      </c>
      <c r="O227" s="23">
        <v>0</v>
      </c>
      <c r="P227" s="22" t="s">
        <v>320</v>
      </c>
      <c r="Q227" s="22">
        <f t="shared" si="66"/>
        <v>148</v>
      </c>
      <c r="R227" s="22">
        <f t="shared" si="66"/>
        <v>269</v>
      </c>
      <c r="S227" s="22">
        <f t="shared" si="66"/>
        <v>258</v>
      </c>
      <c r="T227" s="23">
        <f t="shared" si="66"/>
        <v>1331</v>
      </c>
      <c r="U227" s="22">
        <f t="shared" si="62"/>
        <v>415.89147286821708</v>
      </c>
    </row>
    <row r="228" spans="1:21" x14ac:dyDescent="0.2">
      <c r="A228" s="17" t="s">
        <v>30</v>
      </c>
      <c r="B228" s="21">
        <v>1135</v>
      </c>
      <c r="C228" s="22">
        <v>1176</v>
      </c>
      <c r="D228" s="22">
        <v>3588</v>
      </c>
      <c r="E228" s="23">
        <v>4572</v>
      </c>
      <c r="F228" s="22">
        <f t="shared" si="60"/>
        <v>27.424749163879596</v>
      </c>
      <c r="G228" s="21">
        <v>1257</v>
      </c>
      <c r="H228" s="22">
        <v>1067</v>
      </c>
      <c r="I228" s="22">
        <v>2714</v>
      </c>
      <c r="J228" s="23">
        <v>4485</v>
      </c>
      <c r="K228" s="22">
        <f t="shared" si="61"/>
        <v>65.254237288135599</v>
      </c>
      <c r="L228" s="22">
        <v>0</v>
      </c>
      <c r="M228" s="22">
        <v>5</v>
      </c>
      <c r="N228" s="22">
        <v>22</v>
      </c>
      <c r="O228" s="23">
        <v>19</v>
      </c>
      <c r="P228" s="22">
        <f t="shared" si="63"/>
        <v>-13.636363636363635</v>
      </c>
      <c r="Q228" s="22">
        <f t="shared" si="66"/>
        <v>1257</v>
      </c>
      <c r="R228" s="22">
        <f t="shared" si="66"/>
        <v>1072</v>
      </c>
      <c r="S228" s="22">
        <f t="shared" si="66"/>
        <v>2736</v>
      </c>
      <c r="T228" s="23">
        <f t="shared" si="66"/>
        <v>4504</v>
      </c>
      <c r="U228" s="22">
        <f t="shared" si="62"/>
        <v>64.619883040935676</v>
      </c>
    </row>
    <row r="229" spans="1:21" x14ac:dyDescent="0.2">
      <c r="A229" s="17" t="s">
        <v>42</v>
      </c>
      <c r="B229" s="21">
        <v>2206</v>
      </c>
      <c r="C229" s="22">
        <v>1993</v>
      </c>
      <c r="D229" s="22">
        <v>6304</v>
      </c>
      <c r="E229" s="23">
        <v>10204</v>
      </c>
      <c r="F229" s="22">
        <f t="shared" si="60"/>
        <v>61.865482233502533</v>
      </c>
      <c r="G229" s="21">
        <v>2214</v>
      </c>
      <c r="H229" s="22">
        <v>2227</v>
      </c>
      <c r="I229" s="22">
        <v>5136</v>
      </c>
      <c r="J229" s="23">
        <v>9490</v>
      </c>
      <c r="K229" s="22">
        <f t="shared" si="61"/>
        <v>84.774143302180676</v>
      </c>
      <c r="L229" s="22">
        <v>81</v>
      </c>
      <c r="M229" s="22">
        <v>91</v>
      </c>
      <c r="N229" s="22">
        <v>1421</v>
      </c>
      <c r="O229" s="23">
        <v>609</v>
      </c>
      <c r="P229" s="22">
        <f t="shared" si="63"/>
        <v>-57.142857142857139</v>
      </c>
      <c r="Q229" s="22">
        <f t="shared" si="66"/>
        <v>2295</v>
      </c>
      <c r="R229" s="22">
        <f t="shared" si="66"/>
        <v>2318</v>
      </c>
      <c r="S229" s="22">
        <f t="shared" si="66"/>
        <v>6557</v>
      </c>
      <c r="T229" s="23">
        <f t="shared" si="66"/>
        <v>10099</v>
      </c>
      <c r="U229" s="22">
        <f t="shared" si="62"/>
        <v>54.018606069849021</v>
      </c>
    </row>
    <row r="230" spans="1:21" x14ac:dyDescent="0.2">
      <c r="A230" s="17" t="s">
        <v>43</v>
      </c>
      <c r="B230" s="21">
        <v>0</v>
      </c>
      <c r="C230" s="22">
        <v>322</v>
      </c>
      <c r="D230" s="22">
        <v>0</v>
      </c>
      <c r="E230" s="23">
        <v>851</v>
      </c>
      <c r="F230" s="22" t="s">
        <v>320</v>
      </c>
      <c r="G230" s="21">
        <v>0</v>
      </c>
      <c r="H230" s="22">
        <v>18</v>
      </c>
      <c r="I230" s="22">
        <v>0</v>
      </c>
      <c r="J230" s="23">
        <v>156</v>
      </c>
      <c r="K230" s="22" t="s">
        <v>320</v>
      </c>
      <c r="L230" s="22">
        <v>0</v>
      </c>
      <c r="M230" s="22">
        <v>295</v>
      </c>
      <c r="N230" s="22">
        <v>0</v>
      </c>
      <c r="O230" s="23">
        <v>685</v>
      </c>
      <c r="P230" s="22" t="s">
        <v>320</v>
      </c>
      <c r="Q230" s="22">
        <f t="shared" si="66"/>
        <v>0</v>
      </c>
      <c r="R230" s="22">
        <f t="shared" si="66"/>
        <v>313</v>
      </c>
      <c r="S230" s="22">
        <f t="shared" si="66"/>
        <v>0</v>
      </c>
      <c r="T230" s="23">
        <f t="shared" si="66"/>
        <v>841</v>
      </c>
      <c r="U230" s="22" t="s">
        <v>320</v>
      </c>
    </row>
    <row r="231" spans="1:21" x14ac:dyDescent="0.2">
      <c r="A231" s="16" t="s">
        <v>62</v>
      </c>
      <c r="B231" s="24">
        <v>7389</v>
      </c>
      <c r="C231" s="25">
        <v>6953</v>
      </c>
      <c r="D231" s="25">
        <v>19798</v>
      </c>
      <c r="E231" s="26">
        <v>30213</v>
      </c>
      <c r="F231" s="25">
        <f t="shared" si="60"/>
        <v>52.606323871098091</v>
      </c>
      <c r="G231" s="24">
        <v>6832</v>
      </c>
      <c r="H231" s="25">
        <v>6663</v>
      </c>
      <c r="I231" s="25">
        <v>15493</v>
      </c>
      <c r="J231" s="26">
        <v>28013</v>
      </c>
      <c r="K231" s="25">
        <f t="shared" si="61"/>
        <v>80.810688698121737</v>
      </c>
      <c r="L231" s="25">
        <v>337</v>
      </c>
      <c r="M231" s="25">
        <v>407</v>
      </c>
      <c r="N231" s="25">
        <v>3527</v>
      </c>
      <c r="O231" s="26">
        <v>1606</v>
      </c>
      <c r="P231" s="25">
        <f t="shared" si="63"/>
        <v>-54.465551460164441</v>
      </c>
      <c r="Q231" s="25">
        <f t="shared" si="66"/>
        <v>7169</v>
      </c>
      <c r="R231" s="25">
        <f t="shared" si="66"/>
        <v>7070</v>
      </c>
      <c r="S231" s="25">
        <f t="shared" si="66"/>
        <v>19020</v>
      </c>
      <c r="T231" s="26">
        <f t="shared" si="66"/>
        <v>29619</v>
      </c>
      <c r="U231" s="25">
        <f t="shared" si="62"/>
        <v>55.725552050473183</v>
      </c>
    </row>
    <row r="232" spans="1:21" x14ac:dyDescent="0.2">
      <c r="A232" s="16" t="s">
        <v>13</v>
      </c>
      <c r="B232" s="27"/>
      <c r="C232" s="28"/>
      <c r="D232" s="28"/>
      <c r="E232" s="29"/>
      <c r="F232" s="28"/>
      <c r="G232" s="27"/>
      <c r="H232" s="28"/>
      <c r="I232" s="28"/>
      <c r="J232" s="29"/>
      <c r="K232" s="28"/>
      <c r="L232" s="28"/>
      <c r="M232" s="28"/>
      <c r="N232" s="28"/>
      <c r="O232" s="29"/>
      <c r="P232" s="28"/>
      <c r="Q232" s="28"/>
      <c r="R232" s="28"/>
      <c r="S232" s="28"/>
      <c r="T232" s="29"/>
      <c r="U232" s="28"/>
    </row>
    <row r="233" spans="1:21" x14ac:dyDescent="0.2">
      <c r="A233" s="17" t="s">
        <v>39</v>
      </c>
      <c r="B233" s="21">
        <v>23</v>
      </c>
      <c r="C233" s="22">
        <v>181</v>
      </c>
      <c r="D233" s="22">
        <v>80</v>
      </c>
      <c r="E233" s="23">
        <v>483</v>
      </c>
      <c r="F233" s="22">
        <f t="shared" si="60"/>
        <v>503.74999999999994</v>
      </c>
      <c r="G233" s="21">
        <v>23</v>
      </c>
      <c r="H233" s="22">
        <v>173</v>
      </c>
      <c r="I233" s="22">
        <v>79</v>
      </c>
      <c r="J233" s="23">
        <v>472</v>
      </c>
      <c r="K233" s="22">
        <f t="shared" si="61"/>
        <v>497.46835443037975</v>
      </c>
      <c r="L233" s="22">
        <v>0</v>
      </c>
      <c r="M233" s="22">
        <v>0</v>
      </c>
      <c r="N233" s="22">
        <v>0</v>
      </c>
      <c r="O233" s="23">
        <v>0</v>
      </c>
      <c r="P233" s="22" t="s">
        <v>320</v>
      </c>
      <c r="Q233" s="22">
        <f t="shared" ref="Q233:T237" si="67">G233+L233</f>
        <v>23</v>
      </c>
      <c r="R233" s="22">
        <f t="shared" si="67"/>
        <v>173</v>
      </c>
      <c r="S233" s="22">
        <f t="shared" si="67"/>
        <v>79</v>
      </c>
      <c r="T233" s="23">
        <f t="shared" si="67"/>
        <v>472</v>
      </c>
      <c r="U233" s="22">
        <f t="shared" si="62"/>
        <v>497.46835443037975</v>
      </c>
    </row>
    <row r="234" spans="1:21" x14ac:dyDescent="0.2">
      <c r="A234" s="17" t="s">
        <v>41</v>
      </c>
      <c r="B234" s="21">
        <v>0</v>
      </c>
      <c r="C234" s="22">
        <v>8</v>
      </c>
      <c r="D234" s="22">
        <v>0</v>
      </c>
      <c r="E234" s="23">
        <v>8</v>
      </c>
      <c r="F234" s="22" t="s">
        <v>320</v>
      </c>
      <c r="G234" s="21">
        <v>0</v>
      </c>
      <c r="H234" s="22">
        <v>6</v>
      </c>
      <c r="I234" s="22">
        <v>0</v>
      </c>
      <c r="J234" s="23">
        <v>12</v>
      </c>
      <c r="K234" s="22" t="s">
        <v>320</v>
      </c>
      <c r="L234" s="22">
        <v>0</v>
      </c>
      <c r="M234" s="22">
        <v>0</v>
      </c>
      <c r="N234" s="22">
        <v>0</v>
      </c>
      <c r="O234" s="23">
        <v>0</v>
      </c>
      <c r="P234" s="22" t="s">
        <v>320</v>
      </c>
      <c r="Q234" s="22">
        <f t="shared" si="67"/>
        <v>0</v>
      </c>
      <c r="R234" s="22">
        <f t="shared" si="67"/>
        <v>6</v>
      </c>
      <c r="S234" s="22">
        <f t="shared" si="67"/>
        <v>0</v>
      </c>
      <c r="T234" s="23">
        <f t="shared" si="67"/>
        <v>12</v>
      </c>
      <c r="U234" s="22" t="s">
        <v>320</v>
      </c>
    </row>
    <row r="235" spans="1:21" x14ac:dyDescent="0.2">
      <c r="A235" s="17" t="s">
        <v>30</v>
      </c>
      <c r="B235" s="21">
        <v>0</v>
      </c>
      <c r="C235" s="22">
        <v>200</v>
      </c>
      <c r="D235" s="22">
        <v>0</v>
      </c>
      <c r="E235" s="23">
        <v>631</v>
      </c>
      <c r="F235" s="22" t="s">
        <v>320</v>
      </c>
      <c r="G235" s="21">
        <v>0</v>
      </c>
      <c r="H235" s="22">
        <v>241</v>
      </c>
      <c r="I235" s="22">
        <v>0</v>
      </c>
      <c r="J235" s="23">
        <v>649</v>
      </c>
      <c r="K235" s="22" t="s">
        <v>320</v>
      </c>
      <c r="L235" s="22">
        <v>0</v>
      </c>
      <c r="M235" s="22">
        <v>0</v>
      </c>
      <c r="N235" s="22">
        <v>0</v>
      </c>
      <c r="O235" s="23">
        <v>0</v>
      </c>
      <c r="P235" s="22" t="s">
        <v>320</v>
      </c>
      <c r="Q235" s="22">
        <f t="shared" si="67"/>
        <v>0</v>
      </c>
      <c r="R235" s="22">
        <f t="shared" si="67"/>
        <v>241</v>
      </c>
      <c r="S235" s="22">
        <f t="shared" si="67"/>
        <v>0</v>
      </c>
      <c r="T235" s="23">
        <f t="shared" si="67"/>
        <v>649</v>
      </c>
      <c r="U235" s="22" t="s">
        <v>320</v>
      </c>
    </row>
    <row r="236" spans="1:21" x14ac:dyDescent="0.2">
      <c r="A236" s="16" t="s">
        <v>63</v>
      </c>
      <c r="B236" s="24">
        <v>23</v>
      </c>
      <c r="C236" s="25">
        <v>389</v>
      </c>
      <c r="D236" s="25">
        <v>80</v>
      </c>
      <c r="E236" s="26">
        <v>1122</v>
      </c>
      <c r="F236" s="25">
        <f t="shared" si="60"/>
        <v>1302.5</v>
      </c>
      <c r="G236" s="24">
        <v>23</v>
      </c>
      <c r="H236" s="25">
        <v>420</v>
      </c>
      <c r="I236" s="25">
        <v>79</v>
      </c>
      <c r="J236" s="26">
        <v>1133</v>
      </c>
      <c r="K236" s="25">
        <f t="shared" si="61"/>
        <v>1334.1772151898733</v>
      </c>
      <c r="L236" s="25">
        <v>0</v>
      </c>
      <c r="M236" s="25">
        <v>0</v>
      </c>
      <c r="N236" s="25">
        <v>0</v>
      </c>
      <c r="O236" s="26">
        <v>0</v>
      </c>
      <c r="P236" s="25" t="s">
        <v>320</v>
      </c>
      <c r="Q236" s="25">
        <f t="shared" si="67"/>
        <v>23</v>
      </c>
      <c r="R236" s="25">
        <f t="shared" si="67"/>
        <v>420</v>
      </c>
      <c r="S236" s="25">
        <f t="shared" si="67"/>
        <v>79</v>
      </c>
      <c r="T236" s="26">
        <f t="shared" si="67"/>
        <v>1133</v>
      </c>
      <c r="U236" s="25">
        <f t="shared" si="62"/>
        <v>1334.1772151898733</v>
      </c>
    </row>
    <row r="237" spans="1:21" x14ac:dyDescent="0.2">
      <c r="A237" s="16" t="s">
        <v>14</v>
      </c>
      <c r="B237" s="24">
        <v>63300</v>
      </c>
      <c r="C237" s="25">
        <v>68204</v>
      </c>
      <c r="D237" s="25">
        <v>225447</v>
      </c>
      <c r="E237" s="26">
        <v>239893</v>
      </c>
      <c r="F237" s="25">
        <f t="shared" si="60"/>
        <v>6.4077144517336659</v>
      </c>
      <c r="G237" s="24">
        <v>18132</v>
      </c>
      <c r="H237" s="25">
        <v>31324</v>
      </c>
      <c r="I237" s="25">
        <v>42654</v>
      </c>
      <c r="J237" s="26">
        <v>107617</v>
      </c>
      <c r="K237" s="25">
        <f t="shared" si="61"/>
        <v>152.30224597927511</v>
      </c>
      <c r="L237" s="25">
        <v>44997</v>
      </c>
      <c r="M237" s="25">
        <v>38081</v>
      </c>
      <c r="N237" s="25">
        <v>182579</v>
      </c>
      <c r="O237" s="26">
        <v>135318</v>
      </c>
      <c r="P237" s="25">
        <f t="shared" si="63"/>
        <v>-25.885233241500938</v>
      </c>
      <c r="Q237" s="25">
        <f t="shared" si="67"/>
        <v>63129</v>
      </c>
      <c r="R237" s="25">
        <f t="shared" si="67"/>
        <v>69405</v>
      </c>
      <c r="S237" s="25">
        <f t="shared" si="67"/>
        <v>225233</v>
      </c>
      <c r="T237" s="26">
        <f t="shared" si="67"/>
        <v>242935</v>
      </c>
      <c r="U237" s="25">
        <f t="shared" si="62"/>
        <v>7.8594166929357598</v>
      </c>
    </row>
    <row r="238" spans="1:21" x14ac:dyDescent="0.2">
      <c r="A238" s="16"/>
      <c r="B238" s="24"/>
      <c r="C238" s="25"/>
      <c r="D238" s="25"/>
      <c r="E238" s="26"/>
      <c r="F238" s="25"/>
      <c r="G238" s="24"/>
      <c r="H238" s="25"/>
      <c r="I238" s="25"/>
      <c r="J238" s="26"/>
      <c r="K238" s="25"/>
      <c r="L238" s="25"/>
      <c r="M238" s="25"/>
      <c r="N238" s="25"/>
      <c r="O238" s="26"/>
      <c r="P238" s="25"/>
      <c r="Q238" s="25"/>
      <c r="R238" s="25"/>
      <c r="S238" s="25"/>
      <c r="T238" s="26"/>
      <c r="U238" s="25"/>
    </row>
    <row r="239" spans="1:21" x14ac:dyDescent="0.2">
      <c r="A239" s="16" t="s">
        <v>313</v>
      </c>
      <c r="B239" s="27"/>
      <c r="C239" s="28"/>
      <c r="D239" s="28"/>
      <c r="E239" s="29"/>
      <c r="F239" s="28"/>
      <c r="G239" s="27"/>
      <c r="H239" s="28"/>
      <c r="I239" s="28"/>
      <c r="J239" s="29"/>
      <c r="K239" s="28"/>
      <c r="L239" s="28"/>
      <c r="M239" s="28"/>
      <c r="N239" s="28"/>
      <c r="O239" s="29"/>
      <c r="P239" s="28"/>
      <c r="Q239" s="28"/>
      <c r="R239" s="28"/>
      <c r="S239" s="28"/>
      <c r="T239" s="29"/>
      <c r="U239" s="28"/>
    </row>
    <row r="240" spans="1:21" x14ac:dyDescent="0.2">
      <c r="A240" s="16" t="s">
        <v>195</v>
      </c>
      <c r="B240" s="27"/>
      <c r="C240" s="28"/>
      <c r="D240" s="28"/>
      <c r="E240" s="29"/>
      <c r="F240" s="28"/>
      <c r="G240" s="27"/>
      <c r="H240" s="28"/>
      <c r="I240" s="28"/>
      <c r="J240" s="29"/>
      <c r="K240" s="28"/>
      <c r="L240" s="28"/>
      <c r="M240" s="28"/>
      <c r="N240" s="28"/>
      <c r="O240" s="29"/>
      <c r="P240" s="28"/>
      <c r="Q240" s="28"/>
      <c r="R240" s="28"/>
      <c r="S240" s="28"/>
      <c r="T240" s="29"/>
      <c r="U240" s="28"/>
    </row>
    <row r="241" spans="1:21" x14ac:dyDescent="0.2">
      <c r="A241" s="16" t="s">
        <v>196</v>
      </c>
      <c r="B241" s="27"/>
      <c r="C241" s="28"/>
      <c r="D241" s="28"/>
      <c r="E241" s="29"/>
      <c r="F241" s="28"/>
      <c r="G241" s="27"/>
      <c r="H241" s="28"/>
      <c r="I241" s="28"/>
      <c r="J241" s="29"/>
      <c r="K241" s="28"/>
      <c r="L241" s="28"/>
      <c r="M241" s="28"/>
      <c r="N241" s="28"/>
      <c r="O241" s="29"/>
      <c r="P241" s="28"/>
      <c r="Q241" s="28"/>
      <c r="R241" s="28"/>
      <c r="S241" s="28"/>
      <c r="T241" s="29"/>
      <c r="U241" s="28"/>
    </row>
    <row r="242" spans="1:21" x14ac:dyDescent="0.2">
      <c r="A242" s="17" t="s">
        <v>197</v>
      </c>
      <c r="B242" s="21">
        <v>1589</v>
      </c>
      <c r="C242" s="22">
        <v>562</v>
      </c>
      <c r="D242" s="22">
        <v>5269</v>
      </c>
      <c r="E242" s="23">
        <v>2625</v>
      </c>
      <c r="F242" s="22">
        <f t="shared" si="60"/>
        <v>-50.180299867147468</v>
      </c>
      <c r="G242" s="21">
        <v>0</v>
      </c>
      <c r="H242" s="22">
        <v>0</v>
      </c>
      <c r="I242" s="22">
        <v>0</v>
      </c>
      <c r="J242" s="23">
        <v>0</v>
      </c>
      <c r="K242" s="22" t="s">
        <v>320</v>
      </c>
      <c r="L242" s="22">
        <v>1528</v>
      </c>
      <c r="M242" s="22">
        <v>544</v>
      </c>
      <c r="N242" s="22">
        <v>5200</v>
      </c>
      <c r="O242" s="23">
        <v>2608</v>
      </c>
      <c r="P242" s="22">
        <f t="shared" si="63"/>
        <v>-49.846153846153847</v>
      </c>
      <c r="Q242" s="22">
        <f t="shared" ref="Q242:T243" si="68">G242+L242</f>
        <v>1528</v>
      </c>
      <c r="R242" s="22">
        <f t="shared" si="68"/>
        <v>544</v>
      </c>
      <c r="S242" s="22">
        <f t="shared" si="68"/>
        <v>5200</v>
      </c>
      <c r="T242" s="23">
        <f t="shared" si="68"/>
        <v>2608</v>
      </c>
      <c r="U242" s="22">
        <f t="shared" si="62"/>
        <v>-49.846153846153847</v>
      </c>
    </row>
    <row r="243" spans="1:21" x14ac:dyDescent="0.2">
      <c r="A243" s="16" t="s">
        <v>175</v>
      </c>
      <c r="B243" s="24">
        <v>1589</v>
      </c>
      <c r="C243" s="25">
        <v>562</v>
      </c>
      <c r="D243" s="25">
        <v>5269</v>
      </c>
      <c r="E243" s="26">
        <v>2625</v>
      </c>
      <c r="F243" s="25">
        <f t="shared" si="60"/>
        <v>-50.180299867147468</v>
      </c>
      <c r="G243" s="24">
        <v>0</v>
      </c>
      <c r="H243" s="25">
        <v>0</v>
      </c>
      <c r="I243" s="25">
        <v>0</v>
      </c>
      <c r="J243" s="26">
        <v>0</v>
      </c>
      <c r="K243" s="25" t="s">
        <v>320</v>
      </c>
      <c r="L243" s="25">
        <v>1528</v>
      </c>
      <c r="M243" s="25">
        <v>544</v>
      </c>
      <c r="N243" s="25">
        <v>5200</v>
      </c>
      <c r="O243" s="26">
        <v>2608</v>
      </c>
      <c r="P243" s="25">
        <f t="shared" si="63"/>
        <v>-49.846153846153847</v>
      </c>
      <c r="Q243" s="25">
        <f t="shared" si="68"/>
        <v>1528</v>
      </c>
      <c r="R243" s="25">
        <f t="shared" si="68"/>
        <v>544</v>
      </c>
      <c r="S243" s="25">
        <f t="shared" si="68"/>
        <v>5200</v>
      </c>
      <c r="T243" s="26">
        <f t="shared" si="68"/>
        <v>2608</v>
      </c>
      <c r="U243" s="25">
        <f t="shared" si="62"/>
        <v>-49.846153846153847</v>
      </c>
    </row>
    <row r="244" spans="1:21" x14ac:dyDescent="0.2">
      <c r="A244" s="16" t="s">
        <v>198</v>
      </c>
      <c r="B244" s="27"/>
      <c r="C244" s="28"/>
      <c r="D244" s="28"/>
      <c r="E244" s="29"/>
      <c r="F244" s="28"/>
      <c r="G244" s="27"/>
      <c r="H244" s="28"/>
      <c r="I244" s="28"/>
      <c r="J244" s="29"/>
      <c r="K244" s="28"/>
      <c r="L244" s="28"/>
      <c r="M244" s="28"/>
      <c r="N244" s="28"/>
      <c r="O244" s="29"/>
      <c r="P244" s="28"/>
      <c r="Q244" s="28"/>
      <c r="R244" s="28"/>
      <c r="S244" s="28"/>
      <c r="T244" s="29"/>
      <c r="U244" s="28"/>
    </row>
    <row r="245" spans="1:21" x14ac:dyDescent="0.2">
      <c r="A245" s="17" t="s">
        <v>199</v>
      </c>
      <c r="B245" s="21">
        <v>6320</v>
      </c>
      <c r="C245" s="22">
        <v>8163</v>
      </c>
      <c r="D245" s="22">
        <v>23101</v>
      </c>
      <c r="E245" s="23">
        <v>29345</v>
      </c>
      <c r="F245" s="22">
        <f t="shared" si="60"/>
        <v>27.029132937968054</v>
      </c>
      <c r="G245" s="21">
        <v>4478</v>
      </c>
      <c r="H245" s="22">
        <v>9447</v>
      </c>
      <c r="I245" s="22">
        <v>17598</v>
      </c>
      <c r="J245" s="23">
        <v>28913</v>
      </c>
      <c r="K245" s="22">
        <f t="shared" si="61"/>
        <v>64.297079213546994</v>
      </c>
      <c r="L245" s="22">
        <v>0</v>
      </c>
      <c r="M245" s="22">
        <v>0</v>
      </c>
      <c r="N245" s="22">
        <v>0</v>
      </c>
      <c r="O245" s="23">
        <v>0</v>
      </c>
      <c r="P245" s="22" t="s">
        <v>320</v>
      </c>
      <c r="Q245" s="22">
        <f t="shared" ref="Q245:T246" si="69">G245+L245</f>
        <v>4478</v>
      </c>
      <c r="R245" s="22">
        <f t="shared" si="69"/>
        <v>9447</v>
      </c>
      <c r="S245" s="22">
        <f t="shared" si="69"/>
        <v>17598</v>
      </c>
      <c r="T245" s="23">
        <f t="shared" si="69"/>
        <v>28913</v>
      </c>
      <c r="U245" s="22">
        <f t="shared" si="62"/>
        <v>64.297079213546994</v>
      </c>
    </row>
    <row r="246" spans="1:21" x14ac:dyDescent="0.2">
      <c r="A246" s="16" t="s">
        <v>179</v>
      </c>
      <c r="B246" s="24">
        <v>6320</v>
      </c>
      <c r="C246" s="25">
        <v>8163</v>
      </c>
      <c r="D246" s="25">
        <v>23101</v>
      </c>
      <c r="E246" s="26">
        <v>29345</v>
      </c>
      <c r="F246" s="25">
        <f t="shared" si="60"/>
        <v>27.029132937968054</v>
      </c>
      <c r="G246" s="24">
        <v>4478</v>
      </c>
      <c r="H246" s="25">
        <v>9447</v>
      </c>
      <c r="I246" s="25">
        <v>17598</v>
      </c>
      <c r="J246" s="26">
        <v>28913</v>
      </c>
      <c r="K246" s="25">
        <f t="shared" si="61"/>
        <v>64.297079213546994</v>
      </c>
      <c r="L246" s="25">
        <v>0</v>
      </c>
      <c r="M246" s="25">
        <v>0</v>
      </c>
      <c r="N246" s="25">
        <v>0</v>
      </c>
      <c r="O246" s="26">
        <v>0</v>
      </c>
      <c r="P246" s="25" t="s">
        <v>320</v>
      </c>
      <c r="Q246" s="25">
        <f t="shared" si="69"/>
        <v>4478</v>
      </c>
      <c r="R246" s="25">
        <f t="shared" si="69"/>
        <v>9447</v>
      </c>
      <c r="S246" s="25">
        <f t="shared" si="69"/>
        <v>17598</v>
      </c>
      <c r="T246" s="26">
        <f t="shared" si="69"/>
        <v>28913</v>
      </c>
      <c r="U246" s="25">
        <f t="shared" si="62"/>
        <v>64.297079213546994</v>
      </c>
    </row>
    <row r="247" spans="1:21" x14ac:dyDescent="0.2">
      <c r="A247" s="16" t="s">
        <v>200</v>
      </c>
      <c r="B247" s="27"/>
      <c r="C247" s="28"/>
      <c r="D247" s="28"/>
      <c r="E247" s="29"/>
      <c r="F247" s="28"/>
      <c r="G247" s="27"/>
      <c r="H247" s="28"/>
      <c r="I247" s="28"/>
      <c r="J247" s="29"/>
      <c r="K247" s="28"/>
      <c r="L247" s="28"/>
      <c r="M247" s="28"/>
      <c r="N247" s="28"/>
      <c r="O247" s="29"/>
      <c r="P247" s="28"/>
      <c r="Q247" s="28"/>
      <c r="R247" s="28"/>
      <c r="S247" s="28"/>
      <c r="T247" s="29"/>
      <c r="U247" s="28"/>
    </row>
    <row r="248" spans="1:21" x14ac:dyDescent="0.2">
      <c r="A248" s="17" t="s">
        <v>201</v>
      </c>
      <c r="B248" s="21">
        <v>33065</v>
      </c>
      <c r="C248" s="22">
        <v>22134</v>
      </c>
      <c r="D248" s="22">
        <v>110733</v>
      </c>
      <c r="E248" s="23">
        <v>106086</v>
      </c>
      <c r="F248" s="22">
        <f t="shared" si="60"/>
        <v>-4.1965809650239763</v>
      </c>
      <c r="G248" s="21">
        <v>29414</v>
      </c>
      <c r="H248" s="22">
        <v>23546</v>
      </c>
      <c r="I248" s="22">
        <v>90867</v>
      </c>
      <c r="J248" s="23">
        <v>104885</v>
      </c>
      <c r="K248" s="22">
        <f t="shared" si="61"/>
        <v>15.426942674458274</v>
      </c>
      <c r="L248" s="22">
        <v>858</v>
      </c>
      <c r="M248" s="22">
        <v>746</v>
      </c>
      <c r="N248" s="22">
        <v>4323</v>
      </c>
      <c r="O248" s="23">
        <v>3306</v>
      </c>
      <c r="P248" s="22">
        <f t="shared" si="63"/>
        <v>-23.525329632199863</v>
      </c>
      <c r="Q248" s="22">
        <f t="shared" ref="Q248:T254" si="70">G248+L248</f>
        <v>30272</v>
      </c>
      <c r="R248" s="22">
        <f t="shared" si="70"/>
        <v>24292</v>
      </c>
      <c r="S248" s="22">
        <f t="shared" si="70"/>
        <v>95190</v>
      </c>
      <c r="T248" s="23">
        <f t="shared" si="70"/>
        <v>108191</v>
      </c>
      <c r="U248" s="22">
        <f t="shared" si="62"/>
        <v>13.657947263368001</v>
      </c>
    </row>
    <row r="249" spans="1:21" x14ac:dyDescent="0.2">
      <c r="A249" s="17" t="s">
        <v>202</v>
      </c>
      <c r="B249" s="21">
        <v>207098</v>
      </c>
      <c r="C249" s="22">
        <v>293687</v>
      </c>
      <c r="D249" s="22">
        <v>494823</v>
      </c>
      <c r="E249" s="23">
        <v>890415</v>
      </c>
      <c r="F249" s="22">
        <f t="shared" si="60"/>
        <v>79.946162567220995</v>
      </c>
      <c r="G249" s="21">
        <v>187735</v>
      </c>
      <c r="H249" s="22">
        <v>250036</v>
      </c>
      <c r="I249" s="22">
        <v>455214</v>
      </c>
      <c r="J249" s="23">
        <v>812086</v>
      </c>
      <c r="K249" s="22">
        <f t="shared" si="61"/>
        <v>78.396534377237955</v>
      </c>
      <c r="L249" s="22">
        <v>20341</v>
      </c>
      <c r="M249" s="22">
        <v>27414</v>
      </c>
      <c r="N249" s="22">
        <v>58943</v>
      </c>
      <c r="O249" s="23">
        <v>79456</v>
      </c>
      <c r="P249" s="22">
        <f t="shared" si="63"/>
        <v>34.801418319393314</v>
      </c>
      <c r="Q249" s="22">
        <f t="shared" si="70"/>
        <v>208076</v>
      </c>
      <c r="R249" s="22">
        <f t="shared" si="70"/>
        <v>277450</v>
      </c>
      <c r="S249" s="22">
        <f t="shared" si="70"/>
        <v>514157</v>
      </c>
      <c r="T249" s="23">
        <f t="shared" si="70"/>
        <v>891542</v>
      </c>
      <c r="U249" s="22">
        <f t="shared" si="62"/>
        <v>73.398786751906513</v>
      </c>
    </row>
    <row r="250" spans="1:21" x14ac:dyDescent="0.2">
      <c r="A250" s="17" t="s">
        <v>203</v>
      </c>
      <c r="B250" s="21">
        <v>19010</v>
      </c>
      <c r="C250" s="22">
        <v>24832</v>
      </c>
      <c r="D250" s="22">
        <v>47072</v>
      </c>
      <c r="E250" s="23">
        <v>71226</v>
      </c>
      <c r="F250" s="22">
        <f t="shared" si="60"/>
        <v>51.312882392929978</v>
      </c>
      <c r="G250" s="21">
        <v>16578</v>
      </c>
      <c r="H250" s="22">
        <v>17416</v>
      </c>
      <c r="I250" s="22">
        <v>35880</v>
      </c>
      <c r="J250" s="23">
        <v>57525</v>
      </c>
      <c r="K250" s="22">
        <f t="shared" si="61"/>
        <v>60.326086956521742</v>
      </c>
      <c r="L250" s="22">
        <v>3501</v>
      </c>
      <c r="M250" s="22">
        <v>3356</v>
      </c>
      <c r="N250" s="22">
        <v>14587</v>
      </c>
      <c r="O250" s="23">
        <v>12884</v>
      </c>
      <c r="P250" s="22">
        <f t="shared" si="63"/>
        <v>-11.674778912730513</v>
      </c>
      <c r="Q250" s="22">
        <f t="shared" si="70"/>
        <v>20079</v>
      </c>
      <c r="R250" s="22">
        <f t="shared" si="70"/>
        <v>20772</v>
      </c>
      <c r="S250" s="22">
        <f t="shared" si="70"/>
        <v>50467</v>
      </c>
      <c r="T250" s="23">
        <f t="shared" si="70"/>
        <v>70409</v>
      </c>
      <c r="U250" s="22">
        <f t="shared" si="62"/>
        <v>39.514930548675373</v>
      </c>
    </row>
    <row r="251" spans="1:21" x14ac:dyDescent="0.2">
      <c r="A251" s="17" t="s">
        <v>204</v>
      </c>
      <c r="B251" s="21">
        <v>4408</v>
      </c>
      <c r="C251" s="22">
        <v>3456</v>
      </c>
      <c r="D251" s="22">
        <v>11804</v>
      </c>
      <c r="E251" s="23">
        <v>16191</v>
      </c>
      <c r="F251" s="22">
        <f t="shared" si="60"/>
        <v>37.165367671975602</v>
      </c>
      <c r="G251" s="21">
        <v>3589</v>
      </c>
      <c r="H251" s="22">
        <v>3169</v>
      </c>
      <c r="I251" s="22">
        <v>9223</v>
      </c>
      <c r="J251" s="23">
        <v>14696</v>
      </c>
      <c r="K251" s="22">
        <f t="shared" si="61"/>
        <v>59.340778488561206</v>
      </c>
      <c r="L251" s="22">
        <v>151</v>
      </c>
      <c r="M251" s="22">
        <v>424</v>
      </c>
      <c r="N251" s="22">
        <v>2018</v>
      </c>
      <c r="O251" s="23">
        <v>1118</v>
      </c>
      <c r="P251" s="22">
        <f t="shared" si="63"/>
        <v>-44.598612487611497</v>
      </c>
      <c r="Q251" s="22">
        <f t="shared" si="70"/>
        <v>3740</v>
      </c>
      <c r="R251" s="22">
        <f t="shared" si="70"/>
        <v>3593</v>
      </c>
      <c r="S251" s="22">
        <f t="shared" si="70"/>
        <v>11241</v>
      </c>
      <c r="T251" s="23">
        <f t="shared" si="70"/>
        <v>15814</v>
      </c>
      <c r="U251" s="22">
        <f t="shared" si="62"/>
        <v>40.681434036117778</v>
      </c>
    </row>
    <row r="252" spans="1:21" x14ac:dyDescent="0.2">
      <c r="A252" s="17" t="s">
        <v>205</v>
      </c>
      <c r="B252" s="21">
        <v>67801</v>
      </c>
      <c r="C252" s="22">
        <v>67915</v>
      </c>
      <c r="D252" s="22">
        <v>187458</v>
      </c>
      <c r="E252" s="23">
        <v>238470</v>
      </c>
      <c r="F252" s="22">
        <f t="shared" si="60"/>
        <v>27.212495599014179</v>
      </c>
      <c r="G252" s="21">
        <v>57089</v>
      </c>
      <c r="H252" s="22">
        <v>59004</v>
      </c>
      <c r="I252" s="22">
        <v>170313</v>
      </c>
      <c r="J252" s="23">
        <v>221931</v>
      </c>
      <c r="K252" s="22">
        <f t="shared" si="61"/>
        <v>30.307727536946683</v>
      </c>
      <c r="L252" s="22">
        <v>3866</v>
      </c>
      <c r="M252" s="22">
        <v>8355</v>
      </c>
      <c r="N252" s="22">
        <v>17470</v>
      </c>
      <c r="O252" s="23">
        <v>21391</v>
      </c>
      <c r="P252" s="22">
        <f t="shared" si="63"/>
        <v>22.44419004006869</v>
      </c>
      <c r="Q252" s="22">
        <f t="shared" si="70"/>
        <v>60955</v>
      </c>
      <c r="R252" s="22">
        <f t="shared" si="70"/>
        <v>67359</v>
      </c>
      <c r="S252" s="22">
        <f t="shared" si="70"/>
        <v>187783</v>
      </c>
      <c r="T252" s="23">
        <f t="shared" si="70"/>
        <v>243322</v>
      </c>
      <c r="U252" s="22">
        <f t="shared" si="62"/>
        <v>29.576159716268247</v>
      </c>
    </row>
    <row r="253" spans="1:21" x14ac:dyDescent="0.2">
      <c r="A253" s="17" t="s">
        <v>206</v>
      </c>
      <c r="B253" s="21">
        <v>83997</v>
      </c>
      <c r="C253" s="22">
        <v>106820</v>
      </c>
      <c r="D253" s="22">
        <v>231887</v>
      </c>
      <c r="E253" s="23">
        <v>389164</v>
      </c>
      <c r="F253" s="22">
        <f t="shared" si="60"/>
        <v>67.824845722269899</v>
      </c>
      <c r="G253" s="21">
        <v>66291</v>
      </c>
      <c r="H253" s="22">
        <v>91305</v>
      </c>
      <c r="I253" s="22">
        <v>176953</v>
      </c>
      <c r="J253" s="23">
        <v>364095</v>
      </c>
      <c r="K253" s="22">
        <f t="shared" si="61"/>
        <v>105.75802614253502</v>
      </c>
      <c r="L253" s="22">
        <v>3042</v>
      </c>
      <c r="M253" s="22">
        <v>9444</v>
      </c>
      <c r="N253" s="22">
        <v>17749</v>
      </c>
      <c r="O253" s="23">
        <v>23853</v>
      </c>
      <c r="P253" s="22">
        <f t="shared" si="63"/>
        <v>34.390669896895595</v>
      </c>
      <c r="Q253" s="22">
        <f t="shared" si="70"/>
        <v>69333</v>
      </c>
      <c r="R253" s="22">
        <f t="shared" si="70"/>
        <v>100749</v>
      </c>
      <c r="S253" s="22">
        <f t="shared" si="70"/>
        <v>194702</v>
      </c>
      <c r="T253" s="23">
        <f t="shared" si="70"/>
        <v>387948</v>
      </c>
      <c r="U253" s="22">
        <f t="shared" si="62"/>
        <v>99.25219052706187</v>
      </c>
    </row>
    <row r="254" spans="1:21" x14ac:dyDescent="0.2">
      <c r="A254" s="16" t="s">
        <v>207</v>
      </c>
      <c r="B254" s="24">
        <v>415379</v>
      </c>
      <c r="C254" s="25">
        <v>518844</v>
      </c>
      <c r="D254" s="25">
        <v>1083777</v>
      </c>
      <c r="E254" s="26">
        <v>1711552</v>
      </c>
      <c r="F254" s="25">
        <f t="shared" si="60"/>
        <v>57.924739129913263</v>
      </c>
      <c r="G254" s="24">
        <v>360696</v>
      </c>
      <c r="H254" s="25">
        <v>444476</v>
      </c>
      <c r="I254" s="25">
        <v>938450</v>
      </c>
      <c r="J254" s="26">
        <v>1575218</v>
      </c>
      <c r="K254" s="25">
        <f t="shared" si="61"/>
        <v>67.853162129042559</v>
      </c>
      <c r="L254" s="25">
        <v>31759</v>
      </c>
      <c r="M254" s="25">
        <v>49739</v>
      </c>
      <c r="N254" s="25">
        <v>115090</v>
      </c>
      <c r="O254" s="26">
        <v>142008</v>
      </c>
      <c r="P254" s="25">
        <f t="shared" si="63"/>
        <v>23.388652359023375</v>
      </c>
      <c r="Q254" s="25">
        <f t="shared" si="70"/>
        <v>392455</v>
      </c>
      <c r="R254" s="25">
        <f t="shared" si="70"/>
        <v>494215</v>
      </c>
      <c r="S254" s="25">
        <f t="shared" si="70"/>
        <v>1053540</v>
      </c>
      <c r="T254" s="26">
        <f t="shared" si="70"/>
        <v>1717226</v>
      </c>
      <c r="U254" s="25">
        <f t="shared" si="62"/>
        <v>62.995804620612418</v>
      </c>
    </row>
    <row r="255" spans="1:21" x14ac:dyDescent="0.2">
      <c r="A255" s="16" t="s">
        <v>208</v>
      </c>
      <c r="B255" s="27"/>
      <c r="C255" s="28"/>
      <c r="D255" s="28"/>
      <c r="E255" s="29"/>
      <c r="F255" s="28"/>
      <c r="G255" s="27"/>
      <c r="H255" s="28"/>
      <c r="I255" s="28"/>
      <c r="J255" s="29"/>
      <c r="K255" s="28"/>
      <c r="L255" s="28"/>
      <c r="M255" s="28"/>
      <c r="N255" s="28"/>
      <c r="O255" s="29"/>
      <c r="P255" s="28"/>
      <c r="Q255" s="28"/>
      <c r="R255" s="28"/>
      <c r="S255" s="28"/>
      <c r="T255" s="29"/>
      <c r="U255" s="28"/>
    </row>
    <row r="256" spans="1:21" x14ac:dyDescent="0.2">
      <c r="A256" s="17" t="s">
        <v>209</v>
      </c>
      <c r="B256" s="21">
        <v>437</v>
      </c>
      <c r="C256" s="22">
        <v>201</v>
      </c>
      <c r="D256" s="22">
        <v>3754</v>
      </c>
      <c r="E256" s="23">
        <v>3149</v>
      </c>
      <c r="F256" s="22">
        <f t="shared" si="60"/>
        <v>-16.116142781033567</v>
      </c>
      <c r="G256" s="21">
        <v>364</v>
      </c>
      <c r="H256" s="22">
        <v>135</v>
      </c>
      <c r="I256" s="22">
        <v>850</v>
      </c>
      <c r="J256" s="23">
        <v>876</v>
      </c>
      <c r="K256" s="22">
        <f t="shared" si="61"/>
        <v>3.0588235294117649</v>
      </c>
      <c r="L256" s="22">
        <v>190</v>
      </c>
      <c r="M256" s="22">
        <v>168</v>
      </c>
      <c r="N256" s="22">
        <v>2651</v>
      </c>
      <c r="O256" s="23">
        <v>2411</v>
      </c>
      <c r="P256" s="22">
        <f t="shared" si="63"/>
        <v>-9.0531874764239912</v>
      </c>
      <c r="Q256" s="22">
        <f t="shared" ref="Q256:T257" si="71">G256+L256</f>
        <v>554</v>
      </c>
      <c r="R256" s="22">
        <f t="shared" si="71"/>
        <v>303</v>
      </c>
      <c r="S256" s="22">
        <f t="shared" si="71"/>
        <v>3501</v>
      </c>
      <c r="T256" s="23">
        <f t="shared" si="71"/>
        <v>3287</v>
      </c>
      <c r="U256" s="22">
        <f t="shared" si="62"/>
        <v>-6.1125392744930025</v>
      </c>
    </row>
    <row r="257" spans="1:21" x14ac:dyDescent="0.2">
      <c r="A257" s="16" t="s">
        <v>210</v>
      </c>
      <c r="B257" s="24">
        <v>437</v>
      </c>
      <c r="C257" s="25">
        <v>201</v>
      </c>
      <c r="D257" s="25">
        <v>3754</v>
      </c>
      <c r="E257" s="26">
        <v>3149</v>
      </c>
      <c r="F257" s="25">
        <f t="shared" si="60"/>
        <v>-16.116142781033567</v>
      </c>
      <c r="G257" s="24">
        <v>364</v>
      </c>
      <c r="H257" s="25">
        <v>135</v>
      </c>
      <c r="I257" s="25">
        <v>850</v>
      </c>
      <c r="J257" s="26">
        <v>876</v>
      </c>
      <c r="K257" s="25">
        <f t="shared" si="61"/>
        <v>3.0588235294117649</v>
      </c>
      <c r="L257" s="25">
        <v>190</v>
      </c>
      <c r="M257" s="25">
        <v>168</v>
      </c>
      <c r="N257" s="25">
        <v>2651</v>
      </c>
      <c r="O257" s="26">
        <v>2411</v>
      </c>
      <c r="P257" s="25">
        <f t="shared" si="63"/>
        <v>-9.0531874764239912</v>
      </c>
      <c r="Q257" s="25">
        <f t="shared" si="71"/>
        <v>554</v>
      </c>
      <c r="R257" s="25">
        <f t="shared" si="71"/>
        <v>303</v>
      </c>
      <c r="S257" s="25">
        <f t="shared" si="71"/>
        <v>3501</v>
      </c>
      <c r="T257" s="26">
        <f t="shared" si="71"/>
        <v>3287</v>
      </c>
      <c r="U257" s="25">
        <f t="shared" si="62"/>
        <v>-6.1125392744930025</v>
      </c>
    </row>
    <row r="258" spans="1:21" x14ac:dyDescent="0.2">
      <c r="A258" s="16" t="s">
        <v>211</v>
      </c>
      <c r="B258" s="27"/>
      <c r="C258" s="28"/>
      <c r="D258" s="28"/>
      <c r="E258" s="29"/>
      <c r="F258" s="28"/>
      <c r="G258" s="27"/>
      <c r="H258" s="28"/>
      <c r="I258" s="28"/>
      <c r="J258" s="29"/>
      <c r="K258" s="28"/>
      <c r="L258" s="28"/>
      <c r="M258" s="28"/>
      <c r="N258" s="28"/>
      <c r="O258" s="29"/>
      <c r="P258" s="28"/>
      <c r="Q258" s="28"/>
      <c r="R258" s="28"/>
      <c r="S258" s="28"/>
      <c r="T258" s="29"/>
      <c r="U258" s="28"/>
    </row>
    <row r="259" spans="1:21" x14ac:dyDescent="0.2">
      <c r="A259" s="17" t="s">
        <v>212</v>
      </c>
      <c r="B259" s="21">
        <v>603</v>
      </c>
      <c r="C259" s="22">
        <v>0</v>
      </c>
      <c r="D259" s="22">
        <v>1687</v>
      </c>
      <c r="E259" s="23">
        <v>1694</v>
      </c>
      <c r="F259" s="22">
        <f t="shared" si="60"/>
        <v>0.41493775933609961</v>
      </c>
      <c r="G259" s="21">
        <v>754</v>
      </c>
      <c r="H259" s="22">
        <v>319</v>
      </c>
      <c r="I259" s="22">
        <v>1839</v>
      </c>
      <c r="J259" s="23">
        <v>1757</v>
      </c>
      <c r="K259" s="22">
        <f t="shared" si="61"/>
        <v>-4.4589450788471998</v>
      </c>
      <c r="L259" s="22">
        <v>201</v>
      </c>
      <c r="M259" s="22">
        <v>0</v>
      </c>
      <c r="N259" s="22">
        <v>882</v>
      </c>
      <c r="O259" s="23">
        <v>199</v>
      </c>
      <c r="P259" s="22">
        <f t="shared" si="63"/>
        <v>-77.437641723356009</v>
      </c>
      <c r="Q259" s="22">
        <f t="shared" ref="Q259:T260" si="72">G259+L259</f>
        <v>955</v>
      </c>
      <c r="R259" s="22">
        <f t="shared" si="72"/>
        <v>319</v>
      </c>
      <c r="S259" s="22">
        <f t="shared" si="72"/>
        <v>2721</v>
      </c>
      <c r="T259" s="23">
        <f t="shared" si="72"/>
        <v>1956</v>
      </c>
      <c r="U259" s="22">
        <f t="shared" si="62"/>
        <v>-28.114663726571116</v>
      </c>
    </row>
    <row r="260" spans="1:21" x14ac:dyDescent="0.2">
      <c r="A260" s="16" t="s">
        <v>213</v>
      </c>
      <c r="B260" s="24">
        <v>603</v>
      </c>
      <c r="C260" s="25">
        <v>0</v>
      </c>
      <c r="D260" s="25">
        <v>1687</v>
      </c>
      <c r="E260" s="26">
        <v>1694</v>
      </c>
      <c r="F260" s="25">
        <f t="shared" si="60"/>
        <v>0.41493775933609961</v>
      </c>
      <c r="G260" s="24">
        <v>754</v>
      </c>
      <c r="H260" s="25">
        <v>319</v>
      </c>
      <c r="I260" s="25">
        <v>1839</v>
      </c>
      <c r="J260" s="26">
        <v>1757</v>
      </c>
      <c r="K260" s="25">
        <f t="shared" si="61"/>
        <v>-4.4589450788471998</v>
      </c>
      <c r="L260" s="25">
        <v>201</v>
      </c>
      <c r="M260" s="25">
        <v>0</v>
      </c>
      <c r="N260" s="25">
        <v>882</v>
      </c>
      <c r="O260" s="26">
        <v>199</v>
      </c>
      <c r="P260" s="25">
        <f t="shared" si="63"/>
        <v>-77.437641723356009</v>
      </c>
      <c r="Q260" s="25">
        <f t="shared" si="72"/>
        <v>955</v>
      </c>
      <c r="R260" s="25">
        <f t="shared" si="72"/>
        <v>319</v>
      </c>
      <c r="S260" s="25">
        <f t="shared" si="72"/>
        <v>2721</v>
      </c>
      <c r="T260" s="26">
        <f t="shared" si="72"/>
        <v>1956</v>
      </c>
      <c r="U260" s="25">
        <f t="shared" si="62"/>
        <v>-28.114663726571116</v>
      </c>
    </row>
    <row r="261" spans="1:21" x14ac:dyDescent="0.2">
      <c r="A261" s="16" t="s">
        <v>214</v>
      </c>
      <c r="B261" s="27"/>
      <c r="C261" s="28"/>
      <c r="D261" s="28"/>
      <c r="E261" s="29"/>
      <c r="F261" s="28"/>
      <c r="G261" s="27"/>
      <c r="H261" s="28"/>
      <c r="I261" s="28"/>
      <c r="J261" s="29"/>
      <c r="K261" s="28"/>
      <c r="L261" s="28"/>
      <c r="M261" s="28"/>
      <c r="N261" s="28"/>
      <c r="O261" s="29"/>
      <c r="P261" s="28"/>
      <c r="Q261" s="28"/>
      <c r="R261" s="28"/>
      <c r="S261" s="28"/>
      <c r="T261" s="29"/>
      <c r="U261" s="28"/>
    </row>
    <row r="262" spans="1:21" x14ac:dyDescent="0.2">
      <c r="A262" s="17" t="s">
        <v>215</v>
      </c>
      <c r="B262" s="21">
        <v>1128</v>
      </c>
      <c r="C262" s="22">
        <v>305</v>
      </c>
      <c r="D262" s="22">
        <v>3658</v>
      </c>
      <c r="E262" s="23">
        <v>2089</v>
      </c>
      <c r="F262" s="22">
        <f t="shared" si="60"/>
        <v>-42.892290869327503</v>
      </c>
      <c r="G262" s="21">
        <v>1349</v>
      </c>
      <c r="H262" s="22">
        <v>539</v>
      </c>
      <c r="I262" s="22">
        <v>4090</v>
      </c>
      <c r="J262" s="23">
        <v>2389</v>
      </c>
      <c r="K262" s="22">
        <f t="shared" si="61"/>
        <v>-41.589242053789732</v>
      </c>
      <c r="L262" s="22">
        <v>0</v>
      </c>
      <c r="M262" s="22">
        <v>0</v>
      </c>
      <c r="N262" s="22">
        <v>36</v>
      </c>
      <c r="O262" s="23">
        <v>0</v>
      </c>
      <c r="P262" s="22">
        <f t="shared" si="63"/>
        <v>-100</v>
      </c>
      <c r="Q262" s="22">
        <f t="shared" ref="Q262:T263" si="73">G262+L262</f>
        <v>1349</v>
      </c>
      <c r="R262" s="22">
        <f t="shared" si="73"/>
        <v>539</v>
      </c>
      <c r="S262" s="22">
        <f t="shared" si="73"/>
        <v>4126</v>
      </c>
      <c r="T262" s="23">
        <f t="shared" si="73"/>
        <v>2389</v>
      </c>
      <c r="U262" s="22">
        <f t="shared" si="62"/>
        <v>-42.098885118759085</v>
      </c>
    </row>
    <row r="263" spans="1:21" x14ac:dyDescent="0.2">
      <c r="A263" s="16" t="s">
        <v>216</v>
      </c>
      <c r="B263" s="24">
        <v>1128</v>
      </c>
      <c r="C263" s="25">
        <v>305</v>
      </c>
      <c r="D263" s="25">
        <v>3658</v>
      </c>
      <c r="E263" s="26">
        <v>2089</v>
      </c>
      <c r="F263" s="25">
        <f t="shared" si="60"/>
        <v>-42.892290869327503</v>
      </c>
      <c r="G263" s="24">
        <v>1349</v>
      </c>
      <c r="H263" s="25">
        <v>539</v>
      </c>
      <c r="I263" s="25">
        <v>4090</v>
      </c>
      <c r="J263" s="26">
        <v>2389</v>
      </c>
      <c r="K263" s="25">
        <f t="shared" si="61"/>
        <v>-41.589242053789732</v>
      </c>
      <c r="L263" s="25">
        <v>0</v>
      </c>
      <c r="M263" s="25">
        <v>0</v>
      </c>
      <c r="N263" s="25">
        <v>36</v>
      </c>
      <c r="O263" s="26">
        <v>0</v>
      </c>
      <c r="P263" s="25">
        <f t="shared" si="63"/>
        <v>-100</v>
      </c>
      <c r="Q263" s="25">
        <f t="shared" si="73"/>
        <v>1349</v>
      </c>
      <c r="R263" s="25">
        <f t="shared" si="73"/>
        <v>539</v>
      </c>
      <c r="S263" s="25">
        <f t="shared" si="73"/>
        <v>4126</v>
      </c>
      <c r="T263" s="26">
        <f t="shared" si="73"/>
        <v>2389</v>
      </c>
      <c r="U263" s="25">
        <f t="shared" si="62"/>
        <v>-42.098885118759085</v>
      </c>
    </row>
    <row r="264" spans="1:21" x14ac:dyDescent="0.2">
      <c r="A264" s="16" t="s">
        <v>217</v>
      </c>
      <c r="B264" s="27"/>
      <c r="C264" s="28"/>
      <c r="D264" s="28"/>
      <c r="E264" s="29"/>
      <c r="F264" s="28"/>
      <c r="G264" s="27"/>
      <c r="H264" s="28"/>
      <c r="I264" s="28"/>
      <c r="J264" s="29"/>
      <c r="K264" s="28"/>
      <c r="L264" s="28"/>
      <c r="M264" s="28"/>
      <c r="N264" s="28"/>
      <c r="O264" s="29"/>
      <c r="P264" s="28"/>
      <c r="Q264" s="28"/>
      <c r="R264" s="28"/>
      <c r="S264" s="28"/>
      <c r="T264" s="29"/>
      <c r="U264" s="28"/>
    </row>
    <row r="265" spans="1:21" x14ac:dyDescent="0.2">
      <c r="A265" s="17" t="s">
        <v>218</v>
      </c>
      <c r="B265" s="21">
        <v>1648</v>
      </c>
      <c r="C265" s="22">
        <v>2805</v>
      </c>
      <c r="D265" s="22">
        <v>3767</v>
      </c>
      <c r="E265" s="23">
        <v>13310</v>
      </c>
      <c r="F265" s="22">
        <f t="shared" si="60"/>
        <v>253.33156357844439</v>
      </c>
      <c r="G265" s="21">
        <v>2100</v>
      </c>
      <c r="H265" s="22">
        <v>2714</v>
      </c>
      <c r="I265" s="22">
        <v>4152</v>
      </c>
      <c r="J265" s="23">
        <v>13265</v>
      </c>
      <c r="K265" s="22">
        <f t="shared" si="61"/>
        <v>219.48458574181114</v>
      </c>
      <c r="L265" s="22">
        <v>0</v>
      </c>
      <c r="M265" s="22">
        <v>0</v>
      </c>
      <c r="N265" s="22">
        <v>0</v>
      </c>
      <c r="O265" s="23">
        <v>0</v>
      </c>
      <c r="P265" s="22" t="s">
        <v>320</v>
      </c>
      <c r="Q265" s="22">
        <f t="shared" ref="Q265:T270" si="74">G265+L265</f>
        <v>2100</v>
      </c>
      <c r="R265" s="22">
        <f t="shared" si="74"/>
        <v>2714</v>
      </c>
      <c r="S265" s="22">
        <f t="shared" si="74"/>
        <v>4152</v>
      </c>
      <c r="T265" s="23">
        <f t="shared" si="74"/>
        <v>13265</v>
      </c>
      <c r="U265" s="22">
        <f t="shared" si="62"/>
        <v>219.48458574181114</v>
      </c>
    </row>
    <row r="266" spans="1:21" x14ac:dyDescent="0.2">
      <c r="A266" s="17" t="s">
        <v>219</v>
      </c>
      <c r="B266" s="21">
        <v>606</v>
      </c>
      <c r="C266" s="22">
        <v>3075</v>
      </c>
      <c r="D266" s="22">
        <v>1742</v>
      </c>
      <c r="E266" s="23">
        <v>9432</v>
      </c>
      <c r="F266" s="22">
        <f t="shared" si="60"/>
        <v>441.44661308840415</v>
      </c>
      <c r="G266" s="21">
        <v>730</v>
      </c>
      <c r="H266" s="22">
        <v>3002</v>
      </c>
      <c r="I266" s="22">
        <v>1723</v>
      </c>
      <c r="J266" s="23">
        <v>9261</v>
      </c>
      <c r="K266" s="22">
        <f t="shared" si="61"/>
        <v>437.4927452118398</v>
      </c>
      <c r="L266" s="22">
        <v>0</v>
      </c>
      <c r="M266" s="22">
        <v>0</v>
      </c>
      <c r="N266" s="22">
        <v>0</v>
      </c>
      <c r="O266" s="23">
        <v>0</v>
      </c>
      <c r="P266" s="22" t="s">
        <v>320</v>
      </c>
      <c r="Q266" s="22">
        <f t="shared" si="74"/>
        <v>730</v>
      </c>
      <c r="R266" s="22">
        <f t="shared" si="74"/>
        <v>3002</v>
      </c>
      <c r="S266" s="22">
        <f t="shared" si="74"/>
        <v>1723</v>
      </c>
      <c r="T266" s="23">
        <f t="shared" si="74"/>
        <v>9261</v>
      </c>
      <c r="U266" s="22">
        <f t="shared" si="62"/>
        <v>437.4927452118398</v>
      </c>
    </row>
    <row r="267" spans="1:21" x14ac:dyDescent="0.2">
      <c r="A267" s="17" t="s">
        <v>220</v>
      </c>
      <c r="B267" s="21">
        <v>2655</v>
      </c>
      <c r="C267" s="22">
        <v>12540</v>
      </c>
      <c r="D267" s="22">
        <v>7802</v>
      </c>
      <c r="E267" s="23">
        <v>40454</v>
      </c>
      <c r="F267" s="22">
        <f t="shared" ref="F267:F330" si="75">(E267-D267)/D267*100</f>
        <v>418.50807485260191</v>
      </c>
      <c r="G267" s="21">
        <v>2684</v>
      </c>
      <c r="H267" s="22">
        <v>12223</v>
      </c>
      <c r="I267" s="22">
        <v>7798</v>
      </c>
      <c r="J267" s="23">
        <v>40355</v>
      </c>
      <c r="K267" s="22">
        <f t="shared" ref="K267:K330" si="76">(J267-I267)/I267*100</f>
        <v>417.50448833034113</v>
      </c>
      <c r="L267" s="22">
        <v>0</v>
      </c>
      <c r="M267" s="22">
        <v>40</v>
      </c>
      <c r="N267" s="22">
        <v>37</v>
      </c>
      <c r="O267" s="23">
        <v>40</v>
      </c>
      <c r="P267" s="22">
        <f t="shared" ref="P267:P330" si="77">(O267-N267)/N267*100</f>
        <v>8.1081081081081088</v>
      </c>
      <c r="Q267" s="22">
        <f t="shared" si="74"/>
        <v>2684</v>
      </c>
      <c r="R267" s="22">
        <f t="shared" si="74"/>
        <v>12263</v>
      </c>
      <c r="S267" s="22">
        <f t="shared" si="74"/>
        <v>7835</v>
      </c>
      <c r="T267" s="23">
        <f t="shared" si="74"/>
        <v>40395</v>
      </c>
      <c r="U267" s="22">
        <f t="shared" ref="U267:U330" si="78">(T267-S267)/S267*100</f>
        <v>415.57115507338864</v>
      </c>
    </row>
    <row r="268" spans="1:21" x14ac:dyDescent="0.2">
      <c r="A268" s="17" t="s">
        <v>221</v>
      </c>
      <c r="B268" s="21">
        <v>502</v>
      </c>
      <c r="C268" s="22">
        <v>5722</v>
      </c>
      <c r="D268" s="22">
        <v>1569</v>
      </c>
      <c r="E268" s="23">
        <v>15040</v>
      </c>
      <c r="F268" s="22">
        <f t="shared" si="75"/>
        <v>858.57233906947101</v>
      </c>
      <c r="G268" s="21">
        <v>540</v>
      </c>
      <c r="H268" s="22">
        <v>6304</v>
      </c>
      <c r="I268" s="22">
        <v>1486</v>
      </c>
      <c r="J268" s="23">
        <v>15028</v>
      </c>
      <c r="K268" s="22">
        <f t="shared" si="76"/>
        <v>911.30551816958268</v>
      </c>
      <c r="L268" s="22">
        <v>0</v>
      </c>
      <c r="M268" s="22">
        <v>0</v>
      </c>
      <c r="N268" s="22">
        <v>0</v>
      </c>
      <c r="O268" s="23">
        <v>0</v>
      </c>
      <c r="P268" s="22" t="s">
        <v>320</v>
      </c>
      <c r="Q268" s="22">
        <f t="shared" si="74"/>
        <v>540</v>
      </c>
      <c r="R268" s="22">
        <f t="shared" si="74"/>
        <v>6304</v>
      </c>
      <c r="S268" s="22">
        <f t="shared" si="74"/>
        <v>1486</v>
      </c>
      <c r="T268" s="23">
        <f t="shared" si="74"/>
        <v>15028</v>
      </c>
      <c r="U268" s="22">
        <f t="shared" si="78"/>
        <v>911.30551816958268</v>
      </c>
    </row>
    <row r="269" spans="1:21" x14ac:dyDescent="0.2">
      <c r="A269" s="16" t="s">
        <v>222</v>
      </c>
      <c r="B269" s="24">
        <v>5411</v>
      </c>
      <c r="C269" s="25">
        <v>24142</v>
      </c>
      <c r="D269" s="25">
        <v>14880</v>
      </c>
      <c r="E269" s="26">
        <v>78236</v>
      </c>
      <c r="F269" s="25">
        <f t="shared" si="75"/>
        <v>425.77956989247309</v>
      </c>
      <c r="G269" s="24">
        <v>6054</v>
      </c>
      <c r="H269" s="25">
        <v>24243</v>
      </c>
      <c r="I269" s="25">
        <v>15159</v>
      </c>
      <c r="J269" s="26">
        <v>77909</v>
      </c>
      <c r="K269" s="25">
        <f t="shared" si="76"/>
        <v>413.94551091760673</v>
      </c>
      <c r="L269" s="25">
        <v>0</v>
      </c>
      <c r="M269" s="25">
        <v>40</v>
      </c>
      <c r="N269" s="25">
        <v>37</v>
      </c>
      <c r="O269" s="26">
        <v>40</v>
      </c>
      <c r="P269" s="25">
        <f t="shared" si="77"/>
        <v>8.1081081081081088</v>
      </c>
      <c r="Q269" s="25">
        <f t="shared" si="74"/>
        <v>6054</v>
      </c>
      <c r="R269" s="25">
        <f t="shared" si="74"/>
        <v>24283</v>
      </c>
      <c r="S269" s="25">
        <f t="shared" si="74"/>
        <v>15196</v>
      </c>
      <c r="T269" s="26">
        <f t="shared" si="74"/>
        <v>77949</v>
      </c>
      <c r="U269" s="25">
        <f t="shared" si="78"/>
        <v>412.95735719926301</v>
      </c>
    </row>
    <row r="270" spans="1:21" x14ac:dyDescent="0.2">
      <c r="A270" s="16" t="s">
        <v>223</v>
      </c>
      <c r="B270" s="24">
        <v>430867</v>
      </c>
      <c r="C270" s="25">
        <v>552217</v>
      </c>
      <c r="D270" s="25">
        <v>1136126</v>
      </c>
      <c r="E270" s="26">
        <v>1828690</v>
      </c>
      <c r="F270" s="25">
        <f t="shared" si="75"/>
        <v>60.958379616345368</v>
      </c>
      <c r="G270" s="24">
        <v>373695</v>
      </c>
      <c r="H270" s="25">
        <v>479159</v>
      </c>
      <c r="I270" s="25">
        <v>977986</v>
      </c>
      <c r="J270" s="26">
        <v>1687062</v>
      </c>
      <c r="K270" s="25">
        <f t="shared" si="76"/>
        <v>72.50369637193171</v>
      </c>
      <c r="L270" s="25">
        <v>33678</v>
      </c>
      <c r="M270" s="25">
        <v>50491</v>
      </c>
      <c r="N270" s="25">
        <v>123896</v>
      </c>
      <c r="O270" s="26">
        <v>147266</v>
      </c>
      <c r="P270" s="25">
        <f t="shared" si="77"/>
        <v>18.862594434041455</v>
      </c>
      <c r="Q270" s="25">
        <f t="shared" si="74"/>
        <v>407373</v>
      </c>
      <c r="R270" s="25">
        <f t="shared" si="74"/>
        <v>529650</v>
      </c>
      <c r="S270" s="25">
        <f t="shared" si="74"/>
        <v>1101882</v>
      </c>
      <c r="T270" s="26">
        <f t="shared" si="74"/>
        <v>1834328</v>
      </c>
      <c r="U270" s="25">
        <f t="shared" si="78"/>
        <v>66.472271985566508</v>
      </c>
    </row>
    <row r="271" spans="1:21" x14ac:dyDescent="0.2">
      <c r="A271" s="16"/>
      <c r="B271" s="24"/>
      <c r="C271" s="25"/>
      <c r="D271" s="25"/>
      <c r="E271" s="26"/>
      <c r="F271" s="25"/>
      <c r="G271" s="24"/>
      <c r="H271" s="25"/>
      <c r="I271" s="25"/>
      <c r="J271" s="26"/>
      <c r="K271" s="25"/>
      <c r="L271" s="25"/>
      <c r="M271" s="25"/>
      <c r="N271" s="25"/>
      <c r="O271" s="26"/>
      <c r="P271" s="25"/>
      <c r="Q271" s="25"/>
      <c r="R271" s="25"/>
      <c r="S271" s="25"/>
      <c r="T271" s="26"/>
      <c r="U271" s="25"/>
    </row>
    <row r="272" spans="1:21" x14ac:dyDescent="0.2">
      <c r="A272" s="61" t="s">
        <v>337</v>
      </c>
      <c r="B272" s="24"/>
      <c r="C272" s="25"/>
      <c r="D272" s="25"/>
      <c r="E272" s="26"/>
      <c r="F272" s="25"/>
      <c r="G272" s="24"/>
      <c r="H272" s="25"/>
      <c r="I272" s="25"/>
      <c r="J272" s="26"/>
      <c r="K272" s="25"/>
      <c r="L272" s="25"/>
      <c r="M272" s="25"/>
      <c r="N272" s="25"/>
      <c r="O272" s="26"/>
      <c r="P272" s="25"/>
      <c r="Q272" s="25"/>
      <c r="R272" s="25"/>
      <c r="S272" s="25"/>
      <c r="T272" s="26"/>
      <c r="U272" s="25"/>
    </row>
    <row r="273" spans="1:21" x14ac:dyDescent="0.2">
      <c r="A273" s="17" t="s">
        <v>44</v>
      </c>
      <c r="B273" s="21">
        <v>1648</v>
      </c>
      <c r="C273" s="22">
        <v>2805</v>
      </c>
      <c r="D273" s="22">
        <v>3767</v>
      </c>
      <c r="E273" s="23">
        <v>13310</v>
      </c>
      <c r="F273" s="22">
        <f t="shared" si="75"/>
        <v>253.33156357844439</v>
      </c>
      <c r="G273" s="21">
        <v>2100</v>
      </c>
      <c r="H273" s="22">
        <v>2714</v>
      </c>
      <c r="I273" s="22">
        <v>4152</v>
      </c>
      <c r="J273" s="23">
        <v>13265</v>
      </c>
      <c r="K273" s="22">
        <f t="shared" si="76"/>
        <v>219.48458574181114</v>
      </c>
      <c r="L273" s="22">
        <v>0</v>
      </c>
      <c r="M273" s="22">
        <v>0</v>
      </c>
      <c r="N273" s="22">
        <v>0</v>
      </c>
      <c r="O273" s="23">
        <v>0</v>
      </c>
      <c r="P273" s="22" t="s">
        <v>320</v>
      </c>
      <c r="Q273" s="22">
        <f t="shared" ref="Q273:Q282" si="79">G273+L273</f>
        <v>2100</v>
      </c>
      <c r="R273" s="22">
        <f t="shared" ref="R273:R282" si="80">H273+M273</f>
        <v>2714</v>
      </c>
      <c r="S273" s="22">
        <f t="shared" ref="S273:S282" si="81">I273+N273</f>
        <v>4152</v>
      </c>
      <c r="T273" s="23">
        <f t="shared" ref="T273:T282" si="82">J273+O273</f>
        <v>13265</v>
      </c>
      <c r="U273" s="22">
        <f t="shared" si="78"/>
        <v>219.48458574181114</v>
      </c>
    </row>
    <row r="274" spans="1:21" x14ac:dyDescent="0.2">
      <c r="A274" s="17" t="s">
        <v>40</v>
      </c>
      <c r="B274" s="21">
        <v>606</v>
      </c>
      <c r="C274" s="22">
        <v>3075</v>
      </c>
      <c r="D274" s="22">
        <v>1742</v>
      </c>
      <c r="E274" s="23">
        <v>9432</v>
      </c>
      <c r="F274" s="22">
        <f t="shared" si="75"/>
        <v>441.44661308840415</v>
      </c>
      <c r="G274" s="21">
        <v>730</v>
      </c>
      <c r="H274" s="22">
        <v>3002</v>
      </c>
      <c r="I274" s="22">
        <v>1723</v>
      </c>
      <c r="J274" s="23">
        <v>9261</v>
      </c>
      <c r="K274" s="22">
        <f t="shared" si="76"/>
        <v>437.4927452118398</v>
      </c>
      <c r="L274" s="22">
        <v>0</v>
      </c>
      <c r="M274" s="22">
        <v>0</v>
      </c>
      <c r="N274" s="22">
        <v>0</v>
      </c>
      <c r="O274" s="23">
        <v>0</v>
      </c>
      <c r="P274" s="22" t="s">
        <v>320</v>
      </c>
      <c r="Q274" s="22">
        <f t="shared" si="79"/>
        <v>730</v>
      </c>
      <c r="R274" s="22">
        <f t="shared" si="80"/>
        <v>3002</v>
      </c>
      <c r="S274" s="22">
        <f t="shared" si="81"/>
        <v>1723</v>
      </c>
      <c r="T274" s="23">
        <f t="shared" si="82"/>
        <v>9261</v>
      </c>
      <c r="U274" s="22">
        <f t="shared" si="78"/>
        <v>437.4927452118398</v>
      </c>
    </row>
    <row r="275" spans="1:21" x14ac:dyDescent="0.2">
      <c r="A275" s="17" t="s">
        <v>45</v>
      </c>
      <c r="B275" s="21">
        <v>33065</v>
      </c>
      <c r="C275" s="22">
        <v>22134</v>
      </c>
      <c r="D275" s="22">
        <v>110733</v>
      </c>
      <c r="E275" s="23">
        <v>106086</v>
      </c>
      <c r="F275" s="22">
        <f t="shared" si="75"/>
        <v>-4.1965809650239763</v>
      </c>
      <c r="G275" s="21">
        <v>29414</v>
      </c>
      <c r="H275" s="22">
        <v>23546</v>
      </c>
      <c r="I275" s="22">
        <v>90867</v>
      </c>
      <c r="J275" s="23">
        <v>104885</v>
      </c>
      <c r="K275" s="22">
        <f t="shared" si="76"/>
        <v>15.426942674458274</v>
      </c>
      <c r="L275" s="22">
        <v>858</v>
      </c>
      <c r="M275" s="22">
        <v>746</v>
      </c>
      <c r="N275" s="22">
        <v>4323</v>
      </c>
      <c r="O275" s="23">
        <v>3306</v>
      </c>
      <c r="P275" s="22">
        <f t="shared" si="77"/>
        <v>-23.525329632199863</v>
      </c>
      <c r="Q275" s="22">
        <f t="shared" si="79"/>
        <v>30272</v>
      </c>
      <c r="R275" s="22">
        <f t="shared" si="80"/>
        <v>24292</v>
      </c>
      <c r="S275" s="22">
        <f t="shared" si="81"/>
        <v>95190</v>
      </c>
      <c r="T275" s="23">
        <f t="shared" si="82"/>
        <v>108191</v>
      </c>
      <c r="U275" s="22">
        <f t="shared" si="78"/>
        <v>13.657947263368001</v>
      </c>
    </row>
    <row r="276" spans="1:21" x14ac:dyDescent="0.2">
      <c r="A276" s="17" t="s">
        <v>46</v>
      </c>
      <c r="B276" s="21">
        <v>207098</v>
      </c>
      <c r="C276" s="22">
        <v>293687</v>
      </c>
      <c r="D276" s="22">
        <v>494823</v>
      </c>
      <c r="E276" s="23">
        <v>890415</v>
      </c>
      <c r="F276" s="22">
        <f t="shared" si="75"/>
        <v>79.946162567220995</v>
      </c>
      <c r="G276" s="21">
        <v>187735</v>
      </c>
      <c r="H276" s="22">
        <v>250036</v>
      </c>
      <c r="I276" s="22">
        <v>455214</v>
      </c>
      <c r="J276" s="23">
        <v>812086</v>
      </c>
      <c r="K276" s="22">
        <f t="shared" si="76"/>
        <v>78.396534377237955</v>
      </c>
      <c r="L276" s="22">
        <v>20341</v>
      </c>
      <c r="M276" s="22">
        <v>27414</v>
      </c>
      <c r="N276" s="22">
        <v>58943</v>
      </c>
      <c r="O276" s="23">
        <v>79456</v>
      </c>
      <c r="P276" s="22">
        <f t="shared" si="77"/>
        <v>34.801418319393314</v>
      </c>
      <c r="Q276" s="22">
        <f t="shared" si="79"/>
        <v>208076</v>
      </c>
      <c r="R276" s="22">
        <f t="shared" si="80"/>
        <v>277450</v>
      </c>
      <c r="S276" s="22">
        <f t="shared" si="81"/>
        <v>514157</v>
      </c>
      <c r="T276" s="23">
        <f t="shared" si="82"/>
        <v>891542</v>
      </c>
      <c r="U276" s="22">
        <f t="shared" si="78"/>
        <v>73.398786751906513</v>
      </c>
    </row>
    <row r="277" spans="1:21" x14ac:dyDescent="0.2">
      <c r="A277" s="17" t="s">
        <v>48</v>
      </c>
      <c r="B277" s="21">
        <v>19010</v>
      </c>
      <c r="C277" s="22">
        <v>24832</v>
      </c>
      <c r="D277" s="22">
        <v>47072</v>
      </c>
      <c r="E277" s="23">
        <v>71226</v>
      </c>
      <c r="F277" s="22">
        <f t="shared" si="75"/>
        <v>51.312882392929978</v>
      </c>
      <c r="G277" s="21">
        <v>16578</v>
      </c>
      <c r="H277" s="22">
        <v>17416</v>
      </c>
      <c r="I277" s="22">
        <v>35880</v>
      </c>
      <c r="J277" s="23">
        <v>57525</v>
      </c>
      <c r="K277" s="22">
        <f t="shared" si="76"/>
        <v>60.326086956521742</v>
      </c>
      <c r="L277" s="22">
        <v>3501</v>
      </c>
      <c r="M277" s="22">
        <v>3356</v>
      </c>
      <c r="N277" s="22">
        <v>14587</v>
      </c>
      <c r="O277" s="23">
        <v>12884</v>
      </c>
      <c r="P277" s="22">
        <f t="shared" si="77"/>
        <v>-11.674778912730513</v>
      </c>
      <c r="Q277" s="22">
        <f t="shared" si="79"/>
        <v>20079</v>
      </c>
      <c r="R277" s="22">
        <f t="shared" si="80"/>
        <v>20772</v>
      </c>
      <c r="S277" s="22">
        <f t="shared" si="81"/>
        <v>50467</v>
      </c>
      <c r="T277" s="23">
        <f t="shared" si="82"/>
        <v>70409</v>
      </c>
      <c r="U277" s="22">
        <f t="shared" si="78"/>
        <v>39.514930548675373</v>
      </c>
    </row>
    <row r="278" spans="1:21" x14ac:dyDescent="0.2">
      <c r="A278" s="17" t="s">
        <v>50</v>
      </c>
      <c r="B278" s="21">
        <v>3783</v>
      </c>
      <c r="C278" s="22">
        <v>12845</v>
      </c>
      <c r="D278" s="22">
        <v>11460</v>
      </c>
      <c r="E278" s="23">
        <v>42543</v>
      </c>
      <c r="F278" s="22">
        <f t="shared" si="75"/>
        <v>271.23036649214657</v>
      </c>
      <c r="G278" s="21">
        <v>4033</v>
      </c>
      <c r="H278" s="22">
        <v>12762</v>
      </c>
      <c r="I278" s="22">
        <v>11888</v>
      </c>
      <c r="J278" s="23">
        <v>42744</v>
      </c>
      <c r="K278" s="22">
        <f t="shared" si="76"/>
        <v>259.5558546433378</v>
      </c>
      <c r="L278" s="22">
        <v>0</v>
      </c>
      <c r="M278" s="22">
        <v>40</v>
      </c>
      <c r="N278" s="22">
        <v>73</v>
      </c>
      <c r="O278" s="23">
        <v>40</v>
      </c>
      <c r="P278" s="22">
        <f t="shared" si="77"/>
        <v>-45.205479452054789</v>
      </c>
      <c r="Q278" s="22">
        <f t="shared" si="79"/>
        <v>4033</v>
      </c>
      <c r="R278" s="22">
        <f t="shared" si="80"/>
        <v>12802</v>
      </c>
      <c r="S278" s="22">
        <f t="shared" si="81"/>
        <v>11961</v>
      </c>
      <c r="T278" s="23">
        <f t="shared" si="82"/>
        <v>42784</v>
      </c>
      <c r="U278" s="22">
        <f t="shared" si="78"/>
        <v>257.69584482902769</v>
      </c>
    </row>
    <row r="279" spans="1:21" x14ac:dyDescent="0.2">
      <c r="A279" s="17" t="s">
        <v>42</v>
      </c>
      <c r="B279" s="21">
        <v>7037</v>
      </c>
      <c r="C279" s="22">
        <v>4219</v>
      </c>
      <c r="D279" s="22">
        <v>22514</v>
      </c>
      <c r="E279" s="23">
        <v>23659</v>
      </c>
      <c r="F279" s="22">
        <f t="shared" si="75"/>
        <v>5.0857244381273876</v>
      </c>
      <c r="G279" s="21">
        <v>4707</v>
      </c>
      <c r="H279" s="22">
        <v>3623</v>
      </c>
      <c r="I279" s="22">
        <v>11912</v>
      </c>
      <c r="J279" s="23">
        <v>17329</v>
      </c>
      <c r="K279" s="22">
        <f t="shared" si="76"/>
        <v>45.475151108126262</v>
      </c>
      <c r="L279" s="22">
        <v>2070</v>
      </c>
      <c r="M279" s="22">
        <v>1136</v>
      </c>
      <c r="N279" s="22">
        <v>10751</v>
      </c>
      <c r="O279" s="23">
        <v>6336</v>
      </c>
      <c r="P279" s="22">
        <f t="shared" si="77"/>
        <v>-41.065947353734536</v>
      </c>
      <c r="Q279" s="22">
        <f t="shared" si="79"/>
        <v>6777</v>
      </c>
      <c r="R279" s="22">
        <f t="shared" si="80"/>
        <v>4759</v>
      </c>
      <c r="S279" s="22">
        <f t="shared" si="81"/>
        <v>22663</v>
      </c>
      <c r="T279" s="23">
        <f t="shared" si="82"/>
        <v>23665</v>
      </c>
      <c r="U279" s="22">
        <f t="shared" si="78"/>
        <v>4.4213034461456999</v>
      </c>
    </row>
    <row r="280" spans="1:21" x14ac:dyDescent="0.2">
      <c r="A280" s="17" t="s">
        <v>52</v>
      </c>
      <c r="B280" s="21">
        <v>67801</v>
      </c>
      <c r="C280" s="22">
        <v>67915</v>
      </c>
      <c r="D280" s="22">
        <v>187458</v>
      </c>
      <c r="E280" s="23">
        <v>238470</v>
      </c>
      <c r="F280" s="22">
        <f t="shared" si="75"/>
        <v>27.212495599014179</v>
      </c>
      <c r="G280" s="21">
        <v>57089</v>
      </c>
      <c r="H280" s="22">
        <v>59004</v>
      </c>
      <c r="I280" s="22">
        <v>170313</v>
      </c>
      <c r="J280" s="23">
        <v>221931</v>
      </c>
      <c r="K280" s="22">
        <f t="shared" si="76"/>
        <v>30.307727536946683</v>
      </c>
      <c r="L280" s="22">
        <v>3866</v>
      </c>
      <c r="M280" s="22">
        <v>8355</v>
      </c>
      <c r="N280" s="22">
        <v>17470</v>
      </c>
      <c r="O280" s="23">
        <v>21391</v>
      </c>
      <c r="P280" s="22">
        <f t="shared" si="77"/>
        <v>22.44419004006869</v>
      </c>
      <c r="Q280" s="22">
        <f t="shared" si="79"/>
        <v>60955</v>
      </c>
      <c r="R280" s="22">
        <f t="shared" si="80"/>
        <v>67359</v>
      </c>
      <c r="S280" s="22">
        <f t="shared" si="81"/>
        <v>187783</v>
      </c>
      <c r="T280" s="23">
        <f t="shared" si="82"/>
        <v>243322</v>
      </c>
      <c r="U280" s="22">
        <f t="shared" si="78"/>
        <v>29.576159716268247</v>
      </c>
    </row>
    <row r="281" spans="1:21" x14ac:dyDescent="0.2">
      <c r="A281" s="17" t="s">
        <v>43</v>
      </c>
      <c r="B281" s="21">
        <v>90819</v>
      </c>
      <c r="C281" s="22">
        <v>120705</v>
      </c>
      <c r="D281" s="22">
        <v>256557</v>
      </c>
      <c r="E281" s="23">
        <v>433549</v>
      </c>
      <c r="F281" s="22">
        <f t="shared" si="75"/>
        <v>68.987398511831671</v>
      </c>
      <c r="G281" s="21">
        <v>71309</v>
      </c>
      <c r="H281" s="22">
        <v>107056</v>
      </c>
      <c r="I281" s="22">
        <v>196037</v>
      </c>
      <c r="J281" s="23">
        <v>408036</v>
      </c>
      <c r="K281" s="22">
        <f t="shared" si="76"/>
        <v>108.1423404765427</v>
      </c>
      <c r="L281" s="22">
        <v>3042</v>
      </c>
      <c r="M281" s="22">
        <v>9444</v>
      </c>
      <c r="N281" s="22">
        <v>17749</v>
      </c>
      <c r="O281" s="23">
        <v>23853</v>
      </c>
      <c r="P281" s="22">
        <f t="shared" si="77"/>
        <v>34.390669896895595</v>
      </c>
      <c r="Q281" s="22">
        <f t="shared" si="79"/>
        <v>74351</v>
      </c>
      <c r="R281" s="22">
        <f t="shared" si="80"/>
        <v>116500</v>
      </c>
      <c r="S281" s="22">
        <f t="shared" si="81"/>
        <v>213786</v>
      </c>
      <c r="T281" s="23">
        <f t="shared" si="82"/>
        <v>431889</v>
      </c>
      <c r="U281" s="22">
        <f t="shared" si="78"/>
        <v>102.01930902865482</v>
      </c>
    </row>
    <row r="282" spans="1:21" x14ac:dyDescent="0.2">
      <c r="A282" s="16" t="s">
        <v>64</v>
      </c>
      <c r="B282" s="24">
        <v>430867</v>
      </c>
      <c r="C282" s="25">
        <v>552217</v>
      </c>
      <c r="D282" s="25">
        <v>1136126</v>
      </c>
      <c r="E282" s="26">
        <v>1828690</v>
      </c>
      <c r="F282" s="25">
        <f t="shared" si="75"/>
        <v>60.958379616345368</v>
      </c>
      <c r="G282" s="24">
        <v>373695</v>
      </c>
      <c r="H282" s="25">
        <v>479159</v>
      </c>
      <c r="I282" s="25">
        <v>977986</v>
      </c>
      <c r="J282" s="26">
        <v>1687062</v>
      </c>
      <c r="K282" s="25">
        <f t="shared" si="76"/>
        <v>72.50369637193171</v>
      </c>
      <c r="L282" s="25">
        <v>33678</v>
      </c>
      <c r="M282" s="25">
        <v>50491</v>
      </c>
      <c r="N282" s="25">
        <v>123896</v>
      </c>
      <c r="O282" s="26">
        <v>147266</v>
      </c>
      <c r="P282" s="25">
        <f t="shared" si="77"/>
        <v>18.862594434041455</v>
      </c>
      <c r="Q282" s="25">
        <f t="shared" si="79"/>
        <v>407373</v>
      </c>
      <c r="R282" s="25">
        <f t="shared" si="80"/>
        <v>529650</v>
      </c>
      <c r="S282" s="25">
        <f t="shared" si="81"/>
        <v>1101882</v>
      </c>
      <c r="T282" s="26">
        <f t="shared" si="82"/>
        <v>1834328</v>
      </c>
      <c r="U282" s="25">
        <f t="shared" si="78"/>
        <v>66.472271985566508</v>
      </c>
    </row>
    <row r="283" spans="1:21" x14ac:dyDescent="0.2">
      <c r="A283" s="16"/>
      <c r="B283" s="24"/>
      <c r="C283" s="25"/>
      <c r="D283" s="25"/>
      <c r="E283" s="26"/>
      <c r="F283" s="25"/>
      <c r="G283" s="24"/>
      <c r="H283" s="25"/>
      <c r="I283" s="25"/>
      <c r="J283" s="26"/>
      <c r="K283" s="25"/>
      <c r="L283" s="25"/>
      <c r="M283" s="25"/>
      <c r="N283" s="25"/>
      <c r="O283" s="26"/>
      <c r="P283" s="25"/>
      <c r="Q283" s="25"/>
      <c r="R283" s="25"/>
      <c r="S283" s="25"/>
      <c r="T283" s="26"/>
      <c r="U283" s="25"/>
    </row>
    <row r="284" spans="1:21" x14ac:dyDescent="0.2">
      <c r="A284" s="16" t="s">
        <v>16</v>
      </c>
      <c r="B284" s="27"/>
      <c r="C284" s="28"/>
      <c r="D284" s="28"/>
      <c r="E284" s="29"/>
      <c r="F284" s="28"/>
      <c r="G284" s="27"/>
      <c r="H284" s="28"/>
      <c r="I284" s="28"/>
      <c r="J284" s="29"/>
      <c r="K284" s="28"/>
      <c r="L284" s="28"/>
      <c r="M284" s="28"/>
      <c r="N284" s="28"/>
      <c r="O284" s="29"/>
      <c r="P284" s="28"/>
      <c r="Q284" s="28"/>
      <c r="R284" s="28"/>
      <c r="S284" s="28"/>
      <c r="T284" s="29"/>
      <c r="U284" s="28"/>
    </row>
    <row r="285" spans="1:21" x14ac:dyDescent="0.2">
      <c r="A285" s="16" t="s">
        <v>224</v>
      </c>
      <c r="B285" s="27"/>
      <c r="C285" s="28"/>
      <c r="D285" s="28"/>
      <c r="E285" s="29"/>
      <c r="F285" s="28"/>
      <c r="G285" s="27"/>
      <c r="H285" s="28"/>
      <c r="I285" s="28"/>
      <c r="J285" s="29"/>
      <c r="K285" s="28"/>
      <c r="L285" s="28"/>
      <c r="M285" s="28"/>
      <c r="N285" s="28"/>
      <c r="O285" s="29"/>
      <c r="P285" s="28"/>
      <c r="Q285" s="28"/>
      <c r="R285" s="28"/>
      <c r="S285" s="28"/>
      <c r="T285" s="29"/>
      <c r="U285" s="28"/>
    </row>
    <row r="286" spans="1:21" x14ac:dyDescent="0.2">
      <c r="A286" s="16" t="s">
        <v>225</v>
      </c>
      <c r="B286" s="27"/>
      <c r="C286" s="28"/>
      <c r="D286" s="28"/>
      <c r="E286" s="29"/>
      <c r="F286" s="28"/>
      <c r="G286" s="27"/>
      <c r="H286" s="28"/>
      <c r="I286" s="28"/>
      <c r="J286" s="29"/>
      <c r="K286" s="28"/>
      <c r="L286" s="28"/>
      <c r="M286" s="28"/>
      <c r="N286" s="28"/>
      <c r="O286" s="29"/>
      <c r="P286" s="28"/>
      <c r="Q286" s="28"/>
      <c r="R286" s="28"/>
      <c r="S286" s="28"/>
      <c r="T286" s="29"/>
      <c r="U286" s="28"/>
    </row>
    <row r="287" spans="1:21" x14ac:dyDescent="0.2">
      <c r="A287" s="17" t="s">
        <v>226</v>
      </c>
      <c r="B287" s="21">
        <v>176565</v>
      </c>
      <c r="C287" s="22">
        <v>120459</v>
      </c>
      <c r="D287" s="22">
        <v>577223</v>
      </c>
      <c r="E287" s="23">
        <v>474247</v>
      </c>
      <c r="F287" s="22">
        <f t="shared" si="75"/>
        <v>-17.839898964524973</v>
      </c>
      <c r="G287" s="21">
        <v>82568</v>
      </c>
      <c r="H287" s="22">
        <v>54548</v>
      </c>
      <c r="I287" s="22">
        <v>222417</v>
      </c>
      <c r="J287" s="23">
        <v>148100</v>
      </c>
      <c r="K287" s="22">
        <f t="shared" si="76"/>
        <v>-33.413363187166453</v>
      </c>
      <c r="L287" s="22">
        <v>90250</v>
      </c>
      <c r="M287" s="22">
        <v>67784</v>
      </c>
      <c r="N287" s="22">
        <v>377262</v>
      </c>
      <c r="O287" s="23">
        <v>324644</v>
      </c>
      <c r="P287" s="22">
        <f t="shared" si="77"/>
        <v>-13.947336333900578</v>
      </c>
      <c r="Q287" s="22">
        <f t="shared" ref="Q287:T293" si="83">G287+L287</f>
        <v>172818</v>
      </c>
      <c r="R287" s="22">
        <f t="shared" si="83"/>
        <v>122332</v>
      </c>
      <c r="S287" s="22">
        <f t="shared" si="83"/>
        <v>599679</v>
      </c>
      <c r="T287" s="23">
        <f t="shared" si="83"/>
        <v>472744</v>
      </c>
      <c r="U287" s="22">
        <f t="shared" si="78"/>
        <v>-21.167157762736398</v>
      </c>
    </row>
    <row r="288" spans="1:21" x14ac:dyDescent="0.2">
      <c r="A288" s="17" t="s">
        <v>227</v>
      </c>
      <c r="B288" s="21">
        <v>371587</v>
      </c>
      <c r="C288" s="22">
        <v>356173</v>
      </c>
      <c r="D288" s="22">
        <v>1116697</v>
      </c>
      <c r="E288" s="23">
        <v>1395200</v>
      </c>
      <c r="F288" s="22">
        <f t="shared" si="75"/>
        <v>24.93988969254865</v>
      </c>
      <c r="G288" s="21">
        <v>345363</v>
      </c>
      <c r="H288" s="22">
        <v>342020</v>
      </c>
      <c r="I288" s="22">
        <v>1080642</v>
      </c>
      <c r="J288" s="23">
        <v>1391707</v>
      </c>
      <c r="K288" s="22">
        <f t="shared" si="76"/>
        <v>28.785203610446381</v>
      </c>
      <c r="L288" s="22">
        <v>6192</v>
      </c>
      <c r="M288" s="22">
        <v>6664</v>
      </c>
      <c r="N288" s="22">
        <v>35010</v>
      </c>
      <c r="O288" s="23">
        <v>37355</v>
      </c>
      <c r="P288" s="22">
        <f t="shared" si="77"/>
        <v>6.6980862610682657</v>
      </c>
      <c r="Q288" s="22">
        <f t="shared" si="83"/>
        <v>351555</v>
      </c>
      <c r="R288" s="22">
        <f t="shared" si="83"/>
        <v>348684</v>
      </c>
      <c r="S288" s="22">
        <f t="shared" si="83"/>
        <v>1115652</v>
      </c>
      <c r="T288" s="23">
        <f t="shared" si="83"/>
        <v>1429062</v>
      </c>
      <c r="U288" s="22">
        <f t="shared" si="78"/>
        <v>28.092093233373848</v>
      </c>
    </row>
    <row r="289" spans="1:21" x14ac:dyDescent="0.2">
      <c r="A289" s="17" t="s">
        <v>228</v>
      </c>
      <c r="B289" s="21">
        <v>15747</v>
      </c>
      <c r="C289" s="22">
        <v>25757</v>
      </c>
      <c r="D289" s="22">
        <v>39113</v>
      </c>
      <c r="E289" s="23">
        <v>84825</v>
      </c>
      <c r="F289" s="22">
        <f t="shared" si="75"/>
        <v>116.87162835885768</v>
      </c>
      <c r="G289" s="21">
        <v>11172</v>
      </c>
      <c r="H289" s="22">
        <v>20907</v>
      </c>
      <c r="I289" s="22">
        <v>27862</v>
      </c>
      <c r="J289" s="23">
        <v>69338</v>
      </c>
      <c r="K289" s="22">
        <f t="shared" si="76"/>
        <v>148.86224965903381</v>
      </c>
      <c r="L289" s="22">
        <v>5536</v>
      </c>
      <c r="M289" s="22">
        <v>4792</v>
      </c>
      <c r="N289" s="22">
        <v>18096</v>
      </c>
      <c r="O289" s="23">
        <v>20104</v>
      </c>
      <c r="P289" s="22">
        <f t="shared" si="77"/>
        <v>11.096374889478337</v>
      </c>
      <c r="Q289" s="22">
        <f t="shared" si="83"/>
        <v>16708</v>
      </c>
      <c r="R289" s="22">
        <f t="shared" si="83"/>
        <v>25699</v>
      </c>
      <c r="S289" s="22">
        <f t="shared" si="83"/>
        <v>45958</v>
      </c>
      <c r="T289" s="23">
        <f t="shared" si="83"/>
        <v>89442</v>
      </c>
      <c r="U289" s="22">
        <f t="shared" si="78"/>
        <v>94.616824056747461</v>
      </c>
    </row>
    <row r="290" spans="1:21" x14ac:dyDescent="0.2">
      <c r="A290" s="17" t="s">
        <v>229</v>
      </c>
      <c r="B290" s="21">
        <v>0</v>
      </c>
      <c r="C290" s="22">
        <v>0</v>
      </c>
      <c r="D290" s="22">
        <v>0</v>
      </c>
      <c r="E290" s="23">
        <v>0</v>
      </c>
      <c r="F290" s="22" t="s">
        <v>320</v>
      </c>
      <c r="G290" s="21">
        <v>1</v>
      </c>
      <c r="H290" s="22">
        <v>0</v>
      </c>
      <c r="I290" s="22">
        <v>1</v>
      </c>
      <c r="J290" s="23">
        <v>0</v>
      </c>
      <c r="K290" s="22">
        <f t="shared" si="76"/>
        <v>-100</v>
      </c>
      <c r="L290" s="22">
        <v>0</v>
      </c>
      <c r="M290" s="22">
        <v>0</v>
      </c>
      <c r="N290" s="22">
        <v>0</v>
      </c>
      <c r="O290" s="23">
        <v>0</v>
      </c>
      <c r="P290" s="22" t="s">
        <v>320</v>
      </c>
      <c r="Q290" s="22">
        <f t="shared" si="83"/>
        <v>1</v>
      </c>
      <c r="R290" s="22">
        <f t="shared" si="83"/>
        <v>0</v>
      </c>
      <c r="S290" s="22">
        <f t="shared" si="83"/>
        <v>1</v>
      </c>
      <c r="T290" s="23">
        <f t="shared" si="83"/>
        <v>0</v>
      </c>
      <c r="U290" s="22">
        <f t="shared" si="78"/>
        <v>-100</v>
      </c>
    </row>
    <row r="291" spans="1:21" x14ac:dyDescent="0.2">
      <c r="A291" s="17" t="s">
        <v>230</v>
      </c>
      <c r="B291" s="21">
        <v>3512</v>
      </c>
      <c r="C291" s="22">
        <v>2552</v>
      </c>
      <c r="D291" s="22">
        <v>11405</v>
      </c>
      <c r="E291" s="23">
        <v>12710</v>
      </c>
      <c r="F291" s="22">
        <f t="shared" si="75"/>
        <v>11.442349846558526</v>
      </c>
      <c r="G291" s="21">
        <v>0</v>
      </c>
      <c r="H291" s="22">
        <v>0</v>
      </c>
      <c r="I291" s="22">
        <v>0</v>
      </c>
      <c r="J291" s="23">
        <v>0</v>
      </c>
      <c r="K291" s="22" t="s">
        <v>320</v>
      </c>
      <c r="L291" s="22">
        <v>1940</v>
      </c>
      <c r="M291" s="22">
        <v>4792</v>
      </c>
      <c r="N291" s="22">
        <v>15850</v>
      </c>
      <c r="O291" s="23">
        <v>13370</v>
      </c>
      <c r="P291" s="22">
        <f t="shared" si="77"/>
        <v>-15.646687697160882</v>
      </c>
      <c r="Q291" s="22">
        <f t="shared" si="83"/>
        <v>1940</v>
      </c>
      <c r="R291" s="22">
        <f t="shared" si="83"/>
        <v>4792</v>
      </c>
      <c r="S291" s="22">
        <f t="shared" si="83"/>
        <v>15850</v>
      </c>
      <c r="T291" s="23">
        <f t="shared" si="83"/>
        <v>13370</v>
      </c>
      <c r="U291" s="22">
        <f t="shared" si="78"/>
        <v>-15.646687697160882</v>
      </c>
    </row>
    <row r="292" spans="1:21" x14ac:dyDescent="0.2">
      <c r="A292" s="17" t="s">
        <v>231</v>
      </c>
      <c r="B292" s="21">
        <v>61852</v>
      </c>
      <c r="C292" s="22">
        <v>57522</v>
      </c>
      <c r="D292" s="22">
        <v>219066</v>
      </c>
      <c r="E292" s="23">
        <v>238703</v>
      </c>
      <c r="F292" s="22">
        <f t="shared" si="75"/>
        <v>8.9639651977029757</v>
      </c>
      <c r="G292" s="21">
        <v>26979</v>
      </c>
      <c r="H292" s="22">
        <v>21944</v>
      </c>
      <c r="I292" s="22">
        <v>81493</v>
      </c>
      <c r="J292" s="23">
        <v>107038</v>
      </c>
      <c r="K292" s="22">
        <f t="shared" si="76"/>
        <v>31.34625059821089</v>
      </c>
      <c r="L292" s="22">
        <v>28666</v>
      </c>
      <c r="M292" s="22">
        <v>31825</v>
      </c>
      <c r="N292" s="22">
        <v>133503</v>
      </c>
      <c r="O292" s="23">
        <v>128435</v>
      </c>
      <c r="P292" s="22">
        <f t="shared" si="77"/>
        <v>-3.7961693744709852</v>
      </c>
      <c r="Q292" s="22">
        <f t="shared" si="83"/>
        <v>55645</v>
      </c>
      <c r="R292" s="22">
        <f t="shared" si="83"/>
        <v>53769</v>
      </c>
      <c r="S292" s="22">
        <f t="shared" si="83"/>
        <v>214996</v>
      </c>
      <c r="T292" s="23">
        <f t="shared" si="83"/>
        <v>235473</v>
      </c>
      <c r="U292" s="22">
        <f t="shared" si="78"/>
        <v>9.5243632439673291</v>
      </c>
    </row>
    <row r="293" spans="1:21" x14ac:dyDescent="0.2">
      <c r="A293" s="16" t="s">
        <v>232</v>
      </c>
      <c r="B293" s="24">
        <v>629263</v>
      </c>
      <c r="C293" s="25">
        <v>562463</v>
      </c>
      <c r="D293" s="25">
        <v>1963504</v>
      </c>
      <c r="E293" s="26">
        <v>2205685</v>
      </c>
      <c r="F293" s="25">
        <f t="shared" si="75"/>
        <v>12.334123077925993</v>
      </c>
      <c r="G293" s="24">
        <v>466083</v>
      </c>
      <c r="H293" s="25">
        <v>439419</v>
      </c>
      <c r="I293" s="25">
        <v>1412415</v>
      </c>
      <c r="J293" s="26">
        <v>1716183</v>
      </c>
      <c r="K293" s="25">
        <f t="shared" si="76"/>
        <v>21.506993341192214</v>
      </c>
      <c r="L293" s="25">
        <v>132584</v>
      </c>
      <c r="M293" s="25">
        <v>115857</v>
      </c>
      <c r="N293" s="25">
        <v>579721</v>
      </c>
      <c r="O293" s="26">
        <v>523908</v>
      </c>
      <c r="P293" s="25">
        <f t="shared" si="77"/>
        <v>-9.6275622238973568</v>
      </c>
      <c r="Q293" s="25">
        <f t="shared" si="83"/>
        <v>598667</v>
      </c>
      <c r="R293" s="25">
        <f t="shared" si="83"/>
        <v>555276</v>
      </c>
      <c r="S293" s="25">
        <f t="shared" si="83"/>
        <v>1992136</v>
      </c>
      <c r="T293" s="26">
        <f t="shared" si="83"/>
        <v>2240091</v>
      </c>
      <c r="U293" s="25">
        <f t="shared" si="78"/>
        <v>12.446690386600112</v>
      </c>
    </row>
    <row r="294" spans="1:21" x14ac:dyDescent="0.2">
      <c r="A294" s="16" t="s">
        <v>233</v>
      </c>
      <c r="B294" s="27"/>
      <c r="C294" s="28"/>
      <c r="D294" s="28"/>
      <c r="E294" s="29"/>
      <c r="F294" s="28"/>
      <c r="G294" s="27"/>
      <c r="H294" s="28"/>
      <c r="I294" s="28"/>
      <c r="J294" s="29"/>
      <c r="K294" s="28"/>
      <c r="L294" s="28"/>
      <c r="M294" s="28"/>
      <c r="N294" s="28"/>
      <c r="O294" s="29"/>
      <c r="P294" s="28"/>
      <c r="Q294" s="28"/>
      <c r="R294" s="28"/>
      <c r="S294" s="28"/>
      <c r="T294" s="29"/>
      <c r="U294" s="28"/>
    </row>
    <row r="295" spans="1:21" x14ac:dyDescent="0.2">
      <c r="A295" s="17" t="s">
        <v>234</v>
      </c>
      <c r="B295" s="21">
        <v>57079</v>
      </c>
      <c r="C295" s="22">
        <v>88821</v>
      </c>
      <c r="D295" s="22">
        <v>266680</v>
      </c>
      <c r="E295" s="23">
        <v>353592</v>
      </c>
      <c r="F295" s="22">
        <f t="shared" si="75"/>
        <v>32.590370481475929</v>
      </c>
      <c r="G295" s="21">
        <v>35416</v>
      </c>
      <c r="H295" s="22">
        <v>59858</v>
      </c>
      <c r="I295" s="22">
        <v>149504</v>
      </c>
      <c r="J295" s="23">
        <v>210590</v>
      </c>
      <c r="K295" s="22">
        <f t="shared" si="76"/>
        <v>40.859107448630141</v>
      </c>
      <c r="L295" s="22">
        <v>24864</v>
      </c>
      <c r="M295" s="22">
        <v>35316</v>
      </c>
      <c r="N295" s="22">
        <v>115860</v>
      </c>
      <c r="O295" s="23">
        <v>144509</v>
      </c>
      <c r="P295" s="22">
        <f t="shared" si="77"/>
        <v>24.727257034351805</v>
      </c>
      <c r="Q295" s="22">
        <f t="shared" ref="Q295:T301" si="84">G295+L295</f>
        <v>60280</v>
      </c>
      <c r="R295" s="22">
        <f t="shared" si="84"/>
        <v>95174</v>
      </c>
      <c r="S295" s="22">
        <f t="shared" si="84"/>
        <v>265364</v>
      </c>
      <c r="T295" s="23">
        <f t="shared" si="84"/>
        <v>355099</v>
      </c>
      <c r="U295" s="22">
        <f t="shared" si="78"/>
        <v>33.815815257533046</v>
      </c>
    </row>
    <row r="296" spans="1:21" x14ac:dyDescent="0.2">
      <c r="A296" s="17" t="s">
        <v>235</v>
      </c>
      <c r="B296" s="21">
        <v>81854</v>
      </c>
      <c r="C296" s="22">
        <v>55164</v>
      </c>
      <c r="D296" s="22">
        <v>233190</v>
      </c>
      <c r="E296" s="23">
        <v>239516</v>
      </c>
      <c r="F296" s="22">
        <f t="shared" si="75"/>
        <v>2.7128092971396716</v>
      </c>
      <c r="G296" s="21">
        <v>50657</v>
      </c>
      <c r="H296" s="22">
        <v>56912</v>
      </c>
      <c r="I296" s="22">
        <v>186067</v>
      </c>
      <c r="J296" s="23">
        <v>230623</v>
      </c>
      <c r="K296" s="22">
        <f t="shared" si="76"/>
        <v>23.946212923301822</v>
      </c>
      <c r="L296" s="22">
        <v>4785</v>
      </c>
      <c r="M296" s="22">
        <v>2456</v>
      </c>
      <c r="N296" s="22">
        <v>19088</v>
      </c>
      <c r="O296" s="23">
        <v>11812</v>
      </c>
      <c r="P296" s="22">
        <f t="shared" si="77"/>
        <v>-38.118189438390608</v>
      </c>
      <c r="Q296" s="22">
        <f t="shared" si="84"/>
        <v>55442</v>
      </c>
      <c r="R296" s="22">
        <f t="shared" si="84"/>
        <v>59368</v>
      </c>
      <c r="S296" s="22">
        <f t="shared" si="84"/>
        <v>205155</v>
      </c>
      <c r="T296" s="23">
        <f t="shared" si="84"/>
        <v>242435</v>
      </c>
      <c r="U296" s="22">
        <f t="shared" si="78"/>
        <v>18.171626331310474</v>
      </c>
    </row>
    <row r="297" spans="1:21" x14ac:dyDescent="0.2">
      <c r="A297" s="17" t="s">
        <v>236</v>
      </c>
      <c r="B297" s="21">
        <v>122762</v>
      </c>
      <c r="C297" s="22">
        <v>112794</v>
      </c>
      <c r="D297" s="22">
        <v>294515</v>
      </c>
      <c r="E297" s="23">
        <v>475840</v>
      </c>
      <c r="F297" s="22">
        <f t="shared" si="75"/>
        <v>61.567322547238682</v>
      </c>
      <c r="G297" s="21">
        <v>116128</v>
      </c>
      <c r="H297" s="22">
        <v>114663</v>
      </c>
      <c r="I297" s="22">
        <v>282079</v>
      </c>
      <c r="J297" s="23">
        <v>465788</v>
      </c>
      <c r="K297" s="22">
        <f t="shared" si="76"/>
        <v>65.126790721748165</v>
      </c>
      <c r="L297" s="22">
        <v>6443</v>
      </c>
      <c r="M297" s="22">
        <v>1042</v>
      </c>
      <c r="N297" s="22">
        <v>16852</v>
      </c>
      <c r="O297" s="23">
        <v>10187</v>
      </c>
      <c r="P297" s="22">
        <f t="shared" si="77"/>
        <v>-39.55020175646807</v>
      </c>
      <c r="Q297" s="22">
        <f t="shared" si="84"/>
        <v>122571</v>
      </c>
      <c r="R297" s="22">
        <f t="shared" si="84"/>
        <v>115705</v>
      </c>
      <c r="S297" s="22">
        <f t="shared" si="84"/>
        <v>298931</v>
      </c>
      <c r="T297" s="23">
        <f t="shared" si="84"/>
        <v>475975</v>
      </c>
      <c r="U297" s="22">
        <f t="shared" si="78"/>
        <v>59.225707604764978</v>
      </c>
    </row>
    <row r="298" spans="1:21" x14ac:dyDescent="0.2">
      <c r="A298" s="17" t="s">
        <v>237</v>
      </c>
      <c r="B298" s="21">
        <v>1210</v>
      </c>
      <c r="C298" s="22">
        <v>4698</v>
      </c>
      <c r="D298" s="22">
        <v>12138</v>
      </c>
      <c r="E298" s="23">
        <v>17208</v>
      </c>
      <c r="F298" s="22">
        <f t="shared" si="75"/>
        <v>41.769649036085021</v>
      </c>
      <c r="G298" s="21">
        <v>0</v>
      </c>
      <c r="H298" s="22">
        <v>0</v>
      </c>
      <c r="I298" s="22">
        <v>0</v>
      </c>
      <c r="J298" s="23">
        <v>0</v>
      </c>
      <c r="K298" s="22" t="s">
        <v>320</v>
      </c>
      <c r="L298" s="22">
        <v>2630</v>
      </c>
      <c r="M298" s="22">
        <v>4270</v>
      </c>
      <c r="N298" s="22">
        <v>6822</v>
      </c>
      <c r="O298" s="23">
        <v>16464</v>
      </c>
      <c r="P298" s="22">
        <f t="shared" si="77"/>
        <v>141.3368513632366</v>
      </c>
      <c r="Q298" s="22">
        <f t="shared" si="84"/>
        <v>2630</v>
      </c>
      <c r="R298" s="22">
        <f t="shared" si="84"/>
        <v>4270</v>
      </c>
      <c r="S298" s="22">
        <f t="shared" si="84"/>
        <v>6822</v>
      </c>
      <c r="T298" s="23">
        <f t="shared" si="84"/>
        <v>16464</v>
      </c>
      <c r="U298" s="22">
        <f t="shared" si="78"/>
        <v>141.3368513632366</v>
      </c>
    </row>
    <row r="299" spans="1:21" x14ac:dyDescent="0.2">
      <c r="A299" s="17" t="s">
        <v>238</v>
      </c>
      <c r="B299" s="21">
        <v>0</v>
      </c>
      <c r="C299" s="22">
        <v>240</v>
      </c>
      <c r="D299" s="22">
        <v>1412</v>
      </c>
      <c r="E299" s="23">
        <v>880</v>
      </c>
      <c r="F299" s="22">
        <f t="shared" si="75"/>
        <v>-37.677053824362602</v>
      </c>
      <c r="G299" s="21">
        <v>0</v>
      </c>
      <c r="H299" s="22">
        <v>0</v>
      </c>
      <c r="I299" s="22">
        <v>0</v>
      </c>
      <c r="J299" s="23">
        <v>0</v>
      </c>
      <c r="K299" s="22" t="s">
        <v>320</v>
      </c>
      <c r="L299" s="22">
        <v>528</v>
      </c>
      <c r="M299" s="22">
        <v>120</v>
      </c>
      <c r="N299" s="22">
        <v>1408</v>
      </c>
      <c r="O299" s="23">
        <v>1056</v>
      </c>
      <c r="P299" s="22">
        <f t="shared" si="77"/>
        <v>-25</v>
      </c>
      <c r="Q299" s="22">
        <f t="shared" si="84"/>
        <v>528</v>
      </c>
      <c r="R299" s="22">
        <f t="shared" si="84"/>
        <v>120</v>
      </c>
      <c r="S299" s="22">
        <f t="shared" si="84"/>
        <v>1408</v>
      </c>
      <c r="T299" s="23">
        <f t="shared" si="84"/>
        <v>1056</v>
      </c>
      <c r="U299" s="22">
        <f t="shared" si="78"/>
        <v>-25</v>
      </c>
    </row>
    <row r="300" spans="1:21" x14ac:dyDescent="0.2">
      <c r="A300" s="17" t="s">
        <v>239</v>
      </c>
      <c r="B300" s="21">
        <v>39292</v>
      </c>
      <c r="C300" s="22">
        <v>60102</v>
      </c>
      <c r="D300" s="22">
        <v>150817</v>
      </c>
      <c r="E300" s="23">
        <v>218667</v>
      </c>
      <c r="F300" s="22">
        <f t="shared" si="75"/>
        <v>44.988297075263404</v>
      </c>
      <c r="G300" s="21">
        <v>0</v>
      </c>
      <c r="H300" s="22">
        <v>16310</v>
      </c>
      <c r="I300" s="22">
        <v>0</v>
      </c>
      <c r="J300" s="23">
        <v>31764</v>
      </c>
      <c r="K300" s="22" t="s">
        <v>320</v>
      </c>
      <c r="L300" s="22">
        <v>42029</v>
      </c>
      <c r="M300" s="22">
        <v>41119</v>
      </c>
      <c r="N300" s="22">
        <v>147986</v>
      </c>
      <c r="O300" s="23">
        <v>182799</v>
      </c>
      <c r="P300" s="22">
        <f t="shared" si="77"/>
        <v>23.52452258997473</v>
      </c>
      <c r="Q300" s="22">
        <f t="shared" si="84"/>
        <v>42029</v>
      </c>
      <c r="R300" s="22">
        <f t="shared" si="84"/>
        <v>57429</v>
      </c>
      <c r="S300" s="22">
        <f t="shared" si="84"/>
        <v>147986</v>
      </c>
      <c r="T300" s="23">
        <f t="shared" si="84"/>
        <v>214563</v>
      </c>
      <c r="U300" s="22">
        <f t="shared" si="78"/>
        <v>44.988715148730286</v>
      </c>
    </row>
    <row r="301" spans="1:21" x14ac:dyDescent="0.2">
      <c r="A301" s="16" t="s">
        <v>240</v>
      </c>
      <c r="B301" s="24">
        <v>302197</v>
      </c>
      <c r="C301" s="25">
        <v>321819</v>
      </c>
      <c r="D301" s="25">
        <v>958752</v>
      </c>
      <c r="E301" s="26">
        <v>1305703</v>
      </c>
      <c r="F301" s="25">
        <f t="shared" si="75"/>
        <v>36.187773271920165</v>
      </c>
      <c r="G301" s="24">
        <v>202201</v>
      </c>
      <c r="H301" s="25">
        <v>247743</v>
      </c>
      <c r="I301" s="25">
        <v>617650</v>
      </c>
      <c r="J301" s="26">
        <v>938765</v>
      </c>
      <c r="K301" s="25">
        <f t="shared" si="76"/>
        <v>51.989800048571198</v>
      </c>
      <c r="L301" s="25">
        <v>81279</v>
      </c>
      <c r="M301" s="25">
        <v>84323</v>
      </c>
      <c r="N301" s="25">
        <v>308016</v>
      </c>
      <c r="O301" s="26">
        <v>366827</v>
      </c>
      <c r="P301" s="25">
        <f t="shared" si="77"/>
        <v>19.093488649940262</v>
      </c>
      <c r="Q301" s="25">
        <f t="shared" si="84"/>
        <v>283480</v>
      </c>
      <c r="R301" s="25">
        <f t="shared" si="84"/>
        <v>332066</v>
      </c>
      <c r="S301" s="25">
        <f t="shared" si="84"/>
        <v>925666</v>
      </c>
      <c r="T301" s="26">
        <f t="shared" si="84"/>
        <v>1305592</v>
      </c>
      <c r="U301" s="25">
        <f t="shared" si="78"/>
        <v>41.043529739668521</v>
      </c>
    </row>
    <row r="302" spans="1:21" x14ac:dyDescent="0.2">
      <c r="A302" s="16" t="s">
        <v>241</v>
      </c>
      <c r="B302" s="27"/>
      <c r="C302" s="28"/>
      <c r="D302" s="28"/>
      <c r="E302" s="29"/>
      <c r="F302" s="28"/>
      <c r="G302" s="27"/>
      <c r="H302" s="28"/>
      <c r="I302" s="28"/>
      <c r="J302" s="29"/>
      <c r="K302" s="28"/>
      <c r="L302" s="28"/>
      <c r="M302" s="28"/>
      <c r="N302" s="28"/>
      <c r="O302" s="29"/>
      <c r="P302" s="28"/>
      <c r="Q302" s="28"/>
      <c r="R302" s="28"/>
      <c r="S302" s="28"/>
      <c r="T302" s="29"/>
      <c r="U302" s="28"/>
    </row>
    <row r="303" spans="1:21" x14ac:dyDescent="0.2">
      <c r="A303" s="17" t="s">
        <v>242</v>
      </c>
      <c r="B303" s="21">
        <v>49914</v>
      </c>
      <c r="C303" s="22">
        <v>49264</v>
      </c>
      <c r="D303" s="22">
        <v>185973</v>
      </c>
      <c r="E303" s="23">
        <v>173214</v>
      </c>
      <c r="F303" s="22">
        <f t="shared" si="75"/>
        <v>-6.8606733235469664</v>
      </c>
      <c r="G303" s="21">
        <v>21535</v>
      </c>
      <c r="H303" s="22">
        <v>31416</v>
      </c>
      <c r="I303" s="22">
        <v>75174</v>
      </c>
      <c r="J303" s="23">
        <v>57201</v>
      </c>
      <c r="K303" s="22">
        <f t="shared" si="76"/>
        <v>-23.908532205283741</v>
      </c>
      <c r="L303" s="22">
        <v>29204</v>
      </c>
      <c r="M303" s="22">
        <v>21730</v>
      </c>
      <c r="N303" s="22">
        <v>114648</v>
      </c>
      <c r="O303" s="23">
        <v>101284</v>
      </c>
      <c r="P303" s="22">
        <f t="shared" si="77"/>
        <v>-11.656548740492639</v>
      </c>
      <c r="Q303" s="22">
        <f t="shared" ref="Q303:T308" si="85">G303+L303</f>
        <v>50739</v>
      </c>
      <c r="R303" s="22">
        <f t="shared" si="85"/>
        <v>53146</v>
      </c>
      <c r="S303" s="22">
        <f t="shared" si="85"/>
        <v>189822</v>
      </c>
      <c r="T303" s="23">
        <f t="shared" si="85"/>
        <v>158485</v>
      </c>
      <c r="U303" s="22">
        <f t="shared" si="78"/>
        <v>-16.50862386867697</v>
      </c>
    </row>
    <row r="304" spans="1:21" x14ac:dyDescent="0.2">
      <c r="A304" s="17" t="s">
        <v>243</v>
      </c>
      <c r="B304" s="21">
        <v>10315</v>
      </c>
      <c r="C304" s="22">
        <v>2838</v>
      </c>
      <c r="D304" s="22">
        <v>48574</v>
      </c>
      <c r="E304" s="23">
        <v>14754</v>
      </c>
      <c r="F304" s="22">
        <f t="shared" si="75"/>
        <v>-69.625725696874881</v>
      </c>
      <c r="G304" s="21">
        <v>0</v>
      </c>
      <c r="H304" s="22">
        <v>0</v>
      </c>
      <c r="I304" s="22">
        <v>0</v>
      </c>
      <c r="J304" s="23">
        <v>0</v>
      </c>
      <c r="K304" s="22" t="s">
        <v>320</v>
      </c>
      <c r="L304" s="22">
        <v>12141</v>
      </c>
      <c r="M304" s="22">
        <v>3613</v>
      </c>
      <c r="N304" s="22">
        <v>42584</v>
      </c>
      <c r="O304" s="23">
        <v>15783</v>
      </c>
      <c r="P304" s="22">
        <f t="shared" si="77"/>
        <v>-62.936783768551571</v>
      </c>
      <c r="Q304" s="22">
        <f t="shared" si="85"/>
        <v>12141</v>
      </c>
      <c r="R304" s="22">
        <f t="shared" si="85"/>
        <v>3613</v>
      </c>
      <c r="S304" s="22">
        <f t="shared" si="85"/>
        <v>42584</v>
      </c>
      <c r="T304" s="23">
        <f t="shared" si="85"/>
        <v>15783</v>
      </c>
      <c r="U304" s="22">
        <f t="shared" si="78"/>
        <v>-62.936783768551571</v>
      </c>
    </row>
    <row r="305" spans="1:21" x14ac:dyDescent="0.2">
      <c r="A305" s="17" t="s">
        <v>244</v>
      </c>
      <c r="B305" s="21">
        <v>400</v>
      </c>
      <c r="C305" s="22">
        <v>0</v>
      </c>
      <c r="D305" s="22">
        <v>1040</v>
      </c>
      <c r="E305" s="23">
        <v>200</v>
      </c>
      <c r="F305" s="22">
        <f t="shared" si="75"/>
        <v>-80.769230769230774</v>
      </c>
      <c r="G305" s="21">
        <v>0</v>
      </c>
      <c r="H305" s="22">
        <v>0</v>
      </c>
      <c r="I305" s="22">
        <v>0</v>
      </c>
      <c r="J305" s="23">
        <v>0</v>
      </c>
      <c r="K305" s="22" t="s">
        <v>320</v>
      </c>
      <c r="L305" s="22">
        <v>400</v>
      </c>
      <c r="M305" s="22">
        <v>0</v>
      </c>
      <c r="N305" s="22">
        <v>1040</v>
      </c>
      <c r="O305" s="23">
        <v>240</v>
      </c>
      <c r="P305" s="22">
        <f t="shared" si="77"/>
        <v>-76.923076923076934</v>
      </c>
      <c r="Q305" s="22">
        <f t="shared" si="85"/>
        <v>400</v>
      </c>
      <c r="R305" s="22">
        <f t="shared" si="85"/>
        <v>0</v>
      </c>
      <c r="S305" s="22">
        <f t="shared" si="85"/>
        <v>1040</v>
      </c>
      <c r="T305" s="23">
        <f t="shared" si="85"/>
        <v>240</v>
      </c>
      <c r="U305" s="22">
        <f t="shared" si="78"/>
        <v>-76.923076923076934</v>
      </c>
    </row>
    <row r="306" spans="1:21" x14ac:dyDescent="0.2">
      <c r="A306" s="17" t="s">
        <v>245</v>
      </c>
      <c r="B306" s="21">
        <v>0</v>
      </c>
      <c r="C306" s="22">
        <v>0</v>
      </c>
      <c r="D306" s="22">
        <v>0</v>
      </c>
      <c r="E306" s="23">
        <v>0</v>
      </c>
      <c r="F306" s="22" t="s">
        <v>320</v>
      </c>
      <c r="G306" s="21">
        <v>0</v>
      </c>
      <c r="H306" s="22">
        <v>0</v>
      </c>
      <c r="I306" s="22">
        <v>2</v>
      </c>
      <c r="J306" s="23">
        <v>0</v>
      </c>
      <c r="K306" s="22">
        <f t="shared" si="76"/>
        <v>-100</v>
      </c>
      <c r="L306" s="22">
        <v>0</v>
      </c>
      <c r="M306" s="22">
        <v>0</v>
      </c>
      <c r="N306" s="22">
        <v>0</v>
      </c>
      <c r="O306" s="23">
        <v>0</v>
      </c>
      <c r="P306" s="22" t="s">
        <v>320</v>
      </c>
      <c r="Q306" s="22">
        <f t="shared" si="85"/>
        <v>0</v>
      </c>
      <c r="R306" s="22">
        <f t="shared" si="85"/>
        <v>0</v>
      </c>
      <c r="S306" s="22">
        <f t="shared" si="85"/>
        <v>2</v>
      </c>
      <c r="T306" s="23">
        <f t="shared" si="85"/>
        <v>0</v>
      </c>
      <c r="U306" s="22">
        <f t="shared" si="78"/>
        <v>-100</v>
      </c>
    </row>
    <row r="307" spans="1:21" x14ac:dyDescent="0.2">
      <c r="A307" s="17" t="s">
        <v>246</v>
      </c>
      <c r="B307" s="21">
        <v>26332</v>
      </c>
      <c r="C307" s="22">
        <v>35366</v>
      </c>
      <c r="D307" s="22">
        <v>78328</v>
      </c>
      <c r="E307" s="23">
        <v>118434</v>
      </c>
      <c r="F307" s="22">
        <f t="shared" si="75"/>
        <v>51.202635073026251</v>
      </c>
      <c r="G307" s="21">
        <v>18066</v>
      </c>
      <c r="H307" s="22">
        <v>18988</v>
      </c>
      <c r="I307" s="22">
        <v>44456</v>
      </c>
      <c r="J307" s="23">
        <v>69869</v>
      </c>
      <c r="K307" s="22">
        <f t="shared" si="76"/>
        <v>57.164387259312576</v>
      </c>
      <c r="L307" s="22">
        <v>14793</v>
      </c>
      <c r="M307" s="22">
        <v>11992</v>
      </c>
      <c r="N307" s="22">
        <v>44203</v>
      </c>
      <c r="O307" s="23">
        <v>49056</v>
      </c>
      <c r="P307" s="22">
        <f t="shared" si="77"/>
        <v>10.978892835327919</v>
      </c>
      <c r="Q307" s="22">
        <f t="shared" si="85"/>
        <v>32859</v>
      </c>
      <c r="R307" s="22">
        <f t="shared" si="85"/>
        <v>30980</v>
      </c>
      <c r="S307" s="22">
        <f t="shared" si="85"/>
        <v>88659</v>
      </c>
      <c r="T307" s="23">
        <f t="shared" si="85"/>
        <v>118925</v>
      </c>
      <c r="U307" s="22">
        <f t="shared" si="78"/>
        <v>34.137538208190932</v>
      </c>
    </row>
    <row r="308" spans="1:21" x14ac:dyDescent="0.2">
      <c r="A308" s="16" t="s">
        <v>247</v>
      </c>
      <c r="B308" s="24">
        <v>86961</v>
      </c>
      <c r="C308" s="25">
        <v>87468</v>
      </c>
      <c r="D308" s="25">
        <v>313915</v>
      </c>
      <c r="E308" s="26">
        <v>306602</v>
      </c>
      <c r="F308" s="25">
        <f t="shared" si="75"/>
        <v>-2.3296115190417788</v>
      </c>
      <c r="G308" s="24">
        <v>39601</v>
      </c>
      <c r="H308" s="25">
        <v>50404</v>
      </c>
      <c r="I308" s="25">
        <v>119632</v>
      </c>
      <c r="J308" s="26">
        <v>127070</v>
      </c>
      <c r="K308" s="25">
        <f t="shared" si="76"/>
        <v>6.2174000267486962</v>
      </c>
      <c r="L308" s="25">
        <v>56538</v>
      </c>
      <c r="M308" s="25">
        <v>37335</v>
      </c>
      <c r="N308" s="25">
        <v>202475</v>
      </c>
      <c r="O308" s="26">
        <v>166363</v>
      </c>
      <c r="P308" s="25">
        <f t="shared" si="77"/>
        <v>-17.835288307198418</v>
      </c>
      <c r="Q308" s="25">
        <f t="shared" si="85"/>
        <v>96139</v>
      </c>
      <c r="R308" s="25">
        <f t="shared" si="85"/>
        <v>87739</v>
      </c>
      <c r="S308" s="25">
        <f t="shared" si="85"/>
        <v>322107</v>
      </c>
      <c r="T308" s="26">
        <f t="shared" si="85"/>
        <v>293433</v>
      </c>
      <c r="U308" s="25">
        <f t="shared" si="78"/>
        <v>-8.9020108224906629</v>
      </c>
    </row>
    <row r="309" spans="1:21" x14ac:dyDescent="0.2">
      <c r="A309" s="16" t="s">
        <v>248</v>
      </c>
      <c r="B309" s="27"/>
      <c r="C309" s="28"/>
      <c r="D309" s="28"/>
      <c r="E309" s="29"/>
      <c r="F309" s="28"/>
      <c r="G309" s="27"/>
      <c r="H309" s="28"/>
      <c r="I309" s="28"/>
      <c r="J309" s="29"/>
      <c r="K309" s="28"/>
      <c r="L309" s="28"/>
      <c r="M309" s="28"/>
      <c r="N309" s="28"/>
      <c r="O309" s="29"/>
      <c r="P309" s="28"/>
      <c r="Q309" s="28"/>
      <c r="R309" s="28"/>
      <c r="S309" s="28"/>
      <c r="T309" s="29"/>
      <c r="U309" s="28"/>
    </row>
    <row r="310" spans="1:21" x14ac:dyDescent="0.2">
      <c r="A310" s="17" t="s">
        <v>249</v>
      </c>
      <c r="B310" s="21">
        <v>24817</v>
      </c>
      <c r="C310" s="22">
        <v>29712</v>
      </c>
      <c r="D310" s="22">
        <v>90203</v>
      </c>
      <c r="E310" s="23">
        <v>117344</v>
      </c>
      <c r="F310" s="22">
        <f t="shared" si="75"/>
        <v>30.088799707326807</v>
      </c>
      <c r="G310" s="21">
        <v>9293</v>
      </c>
      <c r="H310" s="22">
        <v>12714</v>
      </c>
      <c r="I310" s="22">
        <v>28129</v>
      </c>
      <c r="J310" s="23">
        <v>43649</v>
      </c>
      <c r="K310" s="22">
        <f t="shared" si="76"/>
        <v>55.174375199971557</v>
      </c>
      <c r="L310" s="22">
        <v>17496</v>
      </c>
      <c r="M310" s="22">
        <v>16763</v>
      </c>
      <c r="N310" s="22">
        <v>76372</v>
      </c>
      <c r="O310" s="23">
        <v>68682</v>
      </c>
      <c r="P310" s="22">
        <f t="shared" si="77"/>
        <v>-10.069135285183052</v>
      </c>
      <c r="Q310" s="22">
        <f t="shared" ref="Q310:T316" si="86">G310+L310</f>
        <v>26789</v>
      </c>
      <c r="R310" s="22">
        <f t="shared" si="86"/>
        <v>29477</v>
      </c>
      <c r="S310" s="22">
        <f t="shared" si="86"/>
        <v>104501</v>
      </c>
      <c r="T310" s="23">
        <f t="shared" si="86"/>
        <v>112331</v>
      </c>
      <c r="U310" s="22">
        <f t="shared" si="78"/>
        <v>7.4927512655381294</v>
      </c>
    </row>
    <row r="311" spans="1:21" x14ac:dyDescent="0.2">
      <c r="A311" s="17" t="s">
        <v>250</v>
      </c>
      <c r="B311" s="21">
        <v>4932</v>
      </c>
      <c r="C311" s="22">
        <v>11609</v>
      </c>
      <c r="D311" s="22">
        <v>16390</v>
      </c>
      <c r="E311" s="23">
        <v>40832</v>
      </c>
      <c r="F311" s="22">
        <f t="shared" si="75"/>
        <v>149.1275167785235</v>
      </c>
      <c r="G311" s="21">
        <v>3704</v>
      </c>
      <c r="H311" s="22">
        <v>8176</v>
      </c>
      <c r="I311" s="22">
        <v>12159</v>
      </c>
      <c r="J311" s="23">
        <v>31521</v>
      </c>
      <c r="K311" s="22">
        <f t="shared" si="76"/>
        <v>159.24006908462866</v>
      </c>
      <c r="L311" s="22">
        <v>1214</v>
      </c>
      <c r="M311" s="22">
        <v>1417</v>
      </c>
      <c r="N311" s="22">
        <v>7985</v>
      </c>
      <c r="O311" s="23">
        <v>8666</v>
      </c>
      <c r="P311" s="22">
        <f t="shared" si="77"/>
        <v>8.5284909204758925</v>
      </c>
      <c r="Q311" s="22">
        <f t="shared" si="86"/>
        <v>4918</v>
      </c>
      <c r="R311" s="22">
        <f t="shared" si="86"/>
        <v>9593</v>
      </c>
      <c r="S311" s="22">
        <f t="shared" si="86"/>
        <v>20144</v>
      </c>
      <c r="T311" s="23">
        <f t="shared" si="86"/>
        <v>40187</v>
      </c>
      <c r="U311" s="22">
        <f t="shared" si="78"/>
        <v>99.498610007942816</v>
      </c>
    </row>
    <row r="312" spans="1:21" x14ac:dyDescent="0.2">
      <c r="A312" s="17" t="s">
        <v>251</v>
      </c>
      <c r="B312" s="21">
        <v>29239</v>
      </c>
      <c r="C312" s="22">
        <v>21522</v>
      </c>
      <c r="D312" s="22">
        <v>85693</v>
      </c>
      <c r="E312" s="23">
        <v>62824</v>
      </c>
      <c r="F312" s="22">
        <f t="shared" si="75"/>
        <v>-26.687127303280317</v>
      </c>
      <c r="G312" s="21">
        <v>23045</v>
      </c>
      <c r="H312" s="22">
        <v>14067</v>
      </c>
      <c r="I312" s="22">
        <v>58916</v>
      </c>
      <c r="J312" s="23">
        <v>38775</v>
      </c>
      <c r="K312" s="22">
        <f t="shared" si="76"/>
        <v>-34.185959671396567</v>
      </c>
      <c r="L312" s="22">
        <v>10939</v>
      </c>
      <c r="M312" s="22">
        <v>6794</v>
      </c>
      <c r="N312" s="22">
        <v>29412</v>
      </c>
      <c r="O312" s="23">
        <v>27487</v>
      </c>
      <c r="P312" s="22">
        <f t="shared" si="77"/>
        <v>-6.5449476404188776</v>
      </c>
      <c r="Q312" s="22">
        <f t="shared" si="86"/>
        <v>33984</v>
      </c>
      <c r="R312" s="22">
        <f t="shared" si="86"/>
        <v>20861</v>
      </c>
      <c r="S312" s="22">
        <f t="shared" si="86"/>
        <v>88328</v>
      </c>
      <c r="T312" s="23">
        <f t="shared" si="86"/>
        <v>66262</v>
      </c>
      <c r="U312" s="22">
        <f t="shared" si="78"/>
        <v>-24.981885698759172</v>
      </c>
    </row>
    <row r="313" spans="1:21" x14ac:dyDescent="0.2">
      <c r="A313" s="17" t="s">
        <v>252</v>
      </c>
      <c r="B313" s="21">
        <v>12570</v>
      </c>
      <c r="C313" s="22">
        <v>20176</v>
      </c>
      <c r="D313" s="22">
        <v>39161</v>
      </c>
      <c r="E313" s="23">
        <v>74004</v>
      </c>
      <c r="F313" s="22">
        <f t="shared" si="75"/>
        <v>88.973723857919879</v>
      </c>
      <c r="G313" s="21">
        <v>12596</v>
      </c>
      <c r="H313" s="22">
        <v>17739</v>
      </c>
      <c r="I313" s="22">
        <v>36434</v>
      </c>
      <c r="J313" s="23">
        <v>65734</v>
      </c>
      <c r="K313" s="22">
        <f t="shared" si="76"/>
        <v>80.419388483284848</v>
      </c>
      <c r="L313" s="22">
        <v>965</v>
      </c>
      <c r="M313" s="22">
        <v>1390</v>
      </c>
      <c r="N313" s="22">
        <v>4572</v>
      </c>
      <c r="O313" s="23">
        <v>5947</v>
      </c>
      <c r="P313" s="22">
        <f t="shared" si="77"/>
        <v>30.074365704286965</v>
      </c>
      <c r="Q313" s="22">
        <f t="shared" si="86"/>
        <v>13561</v>
      </c>
      <c r="R313" s="22">
        <f t="shared" si="86"/>
        <v>19129</v>
      </c>
      <c r="S313" s="22">
        <f t="shared" si="86"/>
        <v>41006</v>
      </c>
      <c r="T313" s="23">
        <f t="shared" si="86"/>
        <v>71681</v>
      </c>
      <c r="U313" s="22">
        <f t="shared" si="78"/>
        <v>74.806125932790323</v>
      </c>
    </row>
    <row r="314" spans="1:21" x14ac:dyDescent="0.2">
      <c r="A314" s="17" t="s">
        <v>253</v>
      </c>
      <c r="B314" s="21">
        <v>9302</v>
      </c>
      <c r="C314" s="22">
        <v>6248</v>
      </c>
      <c r="D314" s="22">
        <v>24193</v>
      </c>
      <c r="E314" s="23">
        <v>30345</v>
      </c>
      <c r="F314" s="22">
        <f t="shared" si="75"/>
        <v>25.428843053775886</v>
      </c>
      <c r="G314" s="21">
        <v>3054</v>
      </c>
      <c r="H314" s="22">
        <v>1464</v>
      </c>
      <c r="I314" s="22">
        <v>6425</v>
      </c>
      <c r="J314" s="23">
        <v>3603</v>
      </c>
      <c r="K314" s="22">
        <f t="shared" si="76"/>
        <v>-43.922178988326849</v>
      </c>
      <c r="L314" s="22">
        <v>5832</v>
      </c>
      <c r="M314" s="22">
        <v>5389</v>
      </c>
      <c r="N314" s="22">
        <v>18939</v>
      </c>
      <c r="O314" s="23">
        <v>29467</v>
      </c>
      <c r="P314" s="22">
        <f t="shared" si="77"/>
        <v>55.588996251122026</v>
      </c>
      <c r="Q314" s="22">
        <f t="shared" si="86"/>
        <v>8886</v>
      </c>
      <c r="R314" s="22">
        <f t="shared" si="86"/>
        <v>6853</v>
      </c>
      <c r="S314" s="22">
        <f t="shared" si="86"/>
        <v>25364</v>
      </c>
      <c r="T314" s="23">
        <f t="shared" si="86"/>
        <v>33070</v>
      </c>
      <c r="U314" s="22">
        <f t="shared" si="78"/>
        <v>30.381643273931559</v>
      </c>
    </row>
    <row r="315" spans="1:21" x14ac:dyDescent="0.2">
      <c r="A315" s="17" t="s">
        <v>254</v>
      </c>
      <c r="B315" s="21">
        <v>44046</v>
      </c>
      <c r="C315" s="22">
        <v>34860</v>
      </c>
      <c r="D315" s="22">
        <v>175657</v>
      </c>
      <c r="E315" s="23">
        <v>122708</v>
      </c>
      <c r="F315" s="22">
        <f t="shared" si="75"/>
        <v>-30.143404475768115</v>
      </c>
      <c r="G315" s="21">
        <v>27228</v>
      </c>
      <c r="H315" s="22">
        <v>24222</v>
      </c>
      <c r="I315" s="22">
        <v>106804</v>
      </c>
      <c r="J315" s="23">
        <v>75345</v>
      </c>
      <c r="K315" s="22">
        <f t="shared" si="76"/>
        <v>-29.454889329987644</v>
      </c>
      <c r="L315" s="22">
        <v>11469</v>
      </c>
      <c r="M315" s="22">
        <v>12738</v>
      </c>
      <c r="N315" s="22">
        <v>68656</v>
      </c>
      <c r="O315" s="23">
        <v>49972</v>
      </c>
      <c r="P315" s="22">
        <f t="shared" si="77"/>
        <v>-27.213936145420647</v>
      </c>
      <c r="Q315" s="22">
        <f t="shared" si="86"/>
        <v>38697</v>
      </c>
      <c r="R315" s="22">
        <f t="shared" si="86"/>
        <v>36960</v>
      </c>
      <c r="S315" s="22">
        <f t="shared" si="86"/>
        <v>175460</v>
      </c>
      <c r="T315" s="23">
        <f t="shared" si="86"/>
        <v>125317</v>
      </c>
      <c r="U315" s="22">
        <f t="shared" si="78"/>
        <v>-28.5780234811353</v>
      </c>
    </row>
    <row r="316" spans="1:21" x14ac:dyDescent="0.2">
      <c r="A316" s="16" t="s">
        <v>255</v>
      </c>
      <c r="B316" s="24">
        <v>124906</v>
      </c>
      <c r="C316" s="25">
        <v>124127</v>
      </c>
      <c r="D316" s="25">
        <v>431297</v>
      </c>
      <c r="E316" s="26">
        <v>448057</v>
      </c>
      <c r="F316" s="25">
        <f t="shared" si="75"/>
        <v>3.8859532990027756</v>
      </c>
      <c r="G316" s="24">
        <v>78920</v>
      </c>
      <c r="H316" s="25">
        <v>78382</v>
      </c>
      <c r="I316" s="25">
        <v>248867</v>
      </c>
      <c r="J316" s="26">
        <v>258627</v>
      </c>
      <c r="K316" s="25">
        <f t="shared" si="76"/>
        <v>3.9217734773995745</v>
      </c>
      <c r="L316" s="25">
        <v>47915</v>
      </c>
      <c r="M316" s="25">
        <v>44491</v>
      </c>
      <c r="N316" s="25">
        <v>205936</v>
      </c>
      <c r="O316" s="26">
        <v>190221</v>
      </c>
      <c r="P316" s="25">
        <f t="shared" si="77"/>
        <v>-7.6310115764120887</v>
      </c>
      <c r="Q316" s="25">
        <f t="shared" si="86"/>
        <v>126835</v>
      </c>
      <c r="R316" s="25">
        <f t="shared" si="86"/>
        <v>122873</v>
      </c>
      <c r="S316" s="25">
        <f t="shared" si="86"/>
        <v>454803</v>
      </c>
      <c r="T316" s="26">
        <f t="shared" si="86"/>
        <v>448848</v>
      </c>
      <c r="U316" s="25">
        <f t="shared" si="78"/>
        <v>-1.3093581176905167</v>
      </c>
    </row>
    <row r="317" spans="1:21" x14ac:dyDescent="0.2">
      <c r="A317" s="16" t="s">
        <v>256</v>
      </c>
      <c r="B317" s="27"/>
      <c r="C317" s="28"/>
      <c r="D317" s="28"/>
      <c r="E317" s="29"/>
      <c r="F317" s="28"/>
      <c r="G317" s="27"/>
      <c r="H317" s="28"/>
      <c r="I317" s="28"/>
      <c r="J317" s="29"/>
      <c r="K317" s="28"/>
      <c r="L317" s="28"/>
      <c r="M317" s="28"/>
      <c r="N317" s="28"/>
      <c r="O317" s="29"/>
      <c r="P317" s="28"/>
      <c r="Q317" s="28"/>
      <c r="R317" s="28"/>
      <c r="S317" s="28"/>
      <c r="T317" s="29"/>
      <c r="U317" s="28"/>
    </row>
    <row r="318" spans="1:21" x14ac:dyDescent="0.2">
      <c r="A318" s="17" t="s">
        <v>257</v>
      </c>
      <c r="B318" s="21">
        <v>10490</v>
      </c>
      <c r="C318" s="22">
        <v>4624</v>
      </c>
      <c r="D318" s="22">
        <v>37454</v>
      </c>
      <c r="E318" s="23">
        <v>19832</v>
      </c>
      <c r="F318" s="22">
        <f t="shared" si="75"/>
        <v>-47.049714316227906</v>
      </c>
      <c r="G318" s="21">
        <v>5603</v>
      </c>
      <c r="H318" s="22">
        <v>1943</v>
      </c>
      <c r="I318" s="22">
        <v>18318</v>
      </c>
      <c r="J318" s="23">
        <v>6602</v>
      </c>
      <c r="K318" s="22">
        <f t="shared" si="76"/>
        <v>-63.958947483349718</v>
      </c>
      <c r="L318" s="22">
        <v>5921</v>
      </c>
      <c r="M318" s="22">
        <v>3652</v>
      </c>
      <c r="N318" s="22">
        <v>17122</v>
      </c>
      <c r="O318" s="23">
        <v>16752</v>
      </c>
      <c r="P318" s="22">
        <f t="shared" si="77"/>
        <v>-2.1609625043803296</v>
      </c>
      <c r="Q318" s="22">
        <f t="shared" ref="Q318:T323" si="87">G318+L318</f>
        <v>11524</v>
      </c>
      <c r="R318" s="22">
        <f t="shared" si="87"/>
        <v>5595</v>
      </c>
      <c r="S318" s="22">
        <f t="shared" si="87"/>
        <v>35440</v>
      </c>
      <c r="T318" s="23">
        <f t="shared" si="87"/>
        <v>23354</v>
      </c>
      <c r="U318" s="22">
        <f t="shared" si="78"/>
        <v>-34.102708803611733</v>
      </c>
    </row>
    <row r="319" spans="1:21" x14ac:dyDescent="0.2">
      <c r="A319" s="17" t="s">
        <v>258</v>
      </c>
      <c r="B319" s="21">
        <v>0</v>
      </c>
      <c r="C319" s="22">
        <v>0</v>
      </c>
      <c r="D319" s="22">
        <v>120</v>
      </c>
      <c r="E319" s="23">
        <v>0</v>
      </c>
      <c r="F319" s="22">
        <f t="shared" si="75"/>
        <v>-100</v>
      </c>
      <c r="G319" s="21">
        <v>0</v>
      </c>
      <c r="H319" s="22">
        <v>0</v>
      </c>
      <c r="I319" s="22">
        <v>0</v>
      </c>
      <c r="J319" s="23">
        <v>0</v>
      </c>
      <c r="K319" s="22" t="s">
        <v>320</v>
      </c>
      <c r="L319" s="22">
        <v>0</v>
      </c>
      <c r="M319" s="22">
        <v>0</v>
      </c>
      <c r="N319" s="22">
        <v>180</v>
      </c>
      <c r="O319" s="23">
        <v>0</v>
      </c>
      <c r="P319" s="22">
        <f t="shared" si="77"/>
        <v>-100</v>
      </c>
      <c r="Q319" s="22">
        <f t="shared" si="87"/>
        <v>0</v>
      </c>
      <c r="R319" s="22">
        <f t="shared" si="87"/>
        <v>0</v>
      </c>
      <c r="S319" s="22">
        <f t="shared" si="87"/>
        <v>180</v>
      </c>
      <c r="T319" s="23">
        <f t="shared" si="87"/>
        <v>0</v>
      </c>
      <c r="U319" s="22">
        <f t="shared" si="78"/>
        <v>-100</v>
      </c>
    </row>
    <row r="320" spans="1:21" x14ac:dyDescent="0.2">
      <c r="A320" s="17" t="s">
        <v>259</v>
      </c>
      <c r="B320" s="21">
        <v>0</v>
      </c>
      <c r="C320" s="22">
        <v>0</v>
      </c>
      <c r="D320" s="22">
        <v>0</v>
      </c>
      <c r="E320" s="23">
        <v>0</v>
      </c>
      <c r="F320" s="22" t="s">
        <v>320</v>
      </c>
      <c r="G320" s="21">
        <v>0</v>
      </c>
      <c r="H320" s="22">
        <v>0</v>
      </c>
      <c r="I320" s="22">
        <v>0</v>
      </c>
      <c r="J320" s="23">
        <v>4</v>
      </c>
      <c r="K320" s="22" t="s">
        <v>320</v>
      </c>
      <c r="L320" s="22">
        <v>0</v>
      </c>
      <c r="M320" s="22">
        <v>0</v>
      </c>
      <c r="N320" s="22">
        <v>0</v>
      </c>
      <c r="O320" s="23">
        <v>0</v>
      </c>
      <c r="P320" s="22" t="s">
        <v>320</v>
      </c>
      <c r="Q320" s="22">
        <f t="shared" si="87"/>
        <v>0</v>
      </c>
      <c r="R320" s="22">
        <f t="shared" si="87"/>
        <v>0</v>
      </c>
      <c r="S320" s="22">
        <f t="shared" si="87"/>
        <v>0</v>
      </c>
      <c r="T320" s="23">
        <f t="shared" si="87"/>
        <v>4</v>
      </c>
      <c r="U320" s="22" t="s">
        <v>320</v>
      </c>
    </row>
    <row r="321" spans="1:21" x14ac:dyDescent="0.2">
      <c r="A321" s="17" t="s">
        <v>260</v>
      </c>
      <c r="B321" s="21">
        <v>2509</v>
      </c>
      <c r="C321" s="22">
        <v>1985</v>
      </c>
      <c r="D321" s="22">
        <v>7566</v>
      </c>
      <c r="E321" s="23">
        <v>9763</v>
      </c>
      <c r="F321" s="22">
        <f t="shared" si="75"/>
        <v>29.037800687285227</v>
      </c>
      <c r="G321" s="21">
        <v>831</v>
      </c>
      <c r="H321" s="22">
        <v>523</v>
      </c>
      <c r="I321" s="22">
        <v>1715</v>
      </c>
      <c r="J321" s="23">
        <v>2512</v>
      </c>
      <c r="K321" s="22">
        <f t="shared" si="76"/>
        <v>46.472303206997083</v>
      </c>
      <c r="L321" s="22">
        <v>2471</v>
      </c>
      <c r="M321" s="22">
        <v>1934</v>
      </c>
      <c r="N321" s="22">
        <v>7133</v>
      </c>
      <c r="O321" s="23">
        <v>6978</v>
      </c>
      <c r="P321" s="22">
        <f t="shared" si="77"/>
        <v>-2.172998738258797</v>
      </c>
      <c r="Q321" s="22">
        <f t="shared" si="87"/>
        <v>3302</v>
      </c>
      <c r="R321" s="22">
        <f t="shared" si="87"/>
        <v>2457</v>
      </c>
      <c r="S321" s="22">
        <f t="shared" si="87"/>
        <v>8848</v>
      </c>
      <c r="T321" s="23">
        <f t="shared" si="87"/>
        <v>9490</v>
      </c>
      <c r="U321" s="22">
        <f t="shared" si="78"/>
        <v>7.2558770343580461</v>
      </c>
    </row>
    <row r="322" spans="1:21" x14ac:dyDescent="0.2">
      <c r="A322" s="17" t="s">
        <v>261</v>
      </c>
      <c r="B322" s="21">
        <v>3030</v>
      </c>
      <c r="C322" s="22">
        <v>1764</v>
      </c>
      <c r="D322" s="22">
        <v>6562</v>
      </c>
      <c r="E322" s="23">
        <v>8902</v>
      </c>
      <c r="F322" s="22">
        <f t="shared" si="75"/>
        <v>35.659859798841815</v>
      </c>
      <c r="G322" s="21">
        <v>415</v>
      </c>
      <c r="H322" s="22">
        <v>381</v>
      </c>
      <c r="I322" s="22">
        <v>610</v>
      </c>
      <c r="J322" s="23">
        <v>3024</v>
      </c>
      <c r="K322" s="22">
        <f t="shared" si="76"/>
        <v>395.73770491803282</v>
      </c>
      <c r="L322" s="22">
        <v>2268</v>
      </c>
      <c r="M322" s="22">
        <v>1474</v>
      </c>
      <c r="N322" s="22">
        <v>4503</v>
      </c>
      <c r="O322" s="23">
        <v>7181</v>
      </c>
      <c r="P322" s="22">
        <f t="shared" si="77"/>
        <v>59.471463468798582</v>
      </c>
      <c r="Q322" s="22">
        <f t="shared" si="87"/>
        <v>2683</v>
      </c>
      <c r="R322" s="22">
        <f t="shared" si="87"/>
        <v>1855</v>
      </c>
      <c r="S322" s="22">
        <f t="shared" si="87"/>
        <v>5113</v>
      </c>
      <c r="T322" s="23">
        <f t="shared" si="87"/>
        <v>10205</v>
      </c>
      <c r="U322" s="22">
        <f t="shared" si="78"/>
        <v>99.589282221787599</v>
      </c>
    </row>
    <row r="323" spans="1:21" x14ac:dyDescent="0.2">
      <c r="A323" s="16" t="s">
        <v>262</v>
      </c>
      <c r="B323" s="24">
        <v>16029</v>
      </c>
      <c r="C323" s="25">
        <v>8373</v>
      </c>
      <c r="D323" s="25">
        <v>51702</v>
      </c>
      <c r="E323" s="26">
        <v>38497</v>
      </c>
      <c r="F323" s="25">
        <f t="shared" si="75"/>
        <v>-25.540598042628908</v>
      </c>
      <c r="G323" s="24">
        <v>6849</v>
      </c>
      <c r="H323" s="25">
        <v>2847</v>
      </c>
      <c r="I323" s="25">
        <v>20643</v>
      </c>
      <c r="J323" s="26">
        <v>12142</v>
      </c>
      <c r="K323" s="25">
        <f t="shared" si="76"/>
        <v>-41.181029889066508</v>
      </c>
      <c r="L323" s="25">
        <v>10660</v>
      </c>
      <c r="M323" s="25">
        <v>7060</v>
      </c>
      <c r="N323" s="25">
        <v>28938</v>
      </c>
      <c r="O323" s="26">
        <v>30911</v>
      </c>
      <c r="P323" s="25">
        <f t="shared" si="77"/>
        <v>6.8180247425530442</v>
      </c>
      <c r="Q323" s="25">
        <f t="shared" si="87"/>
        <v>17509</v>
      </c>
      <c r="R323" s="25">
        <f t="shared" si="87"/>
        <v>9907</v>
      </c>
      <c r="S323" s="25">
        <f t="shared" si="87"/>
        <v>49581</v>
      </c>
      <c r="T323" s="26">
        <f t="shared" si="87"/>
        <v>43053</v>
      </c>
      <c r="U323" s="25">
        <f t="shared" si="78"/>
        <v>-13.166333877896774</v>
      </c>
    </row>
    <row r="324" spans="1:21" x14ac:dyDescent="0.2">
      <c r="A324" s="16" t="s">
        <v>263</v>
      </c>
      <c r="B324" s="27"/>
      <c r="C324" s="28"/>
      <c r="D324" s="28"/>
      <c r="E324" s="29"/>
      <c r="F324" s="28"/>
      <c r="G324" s="27"/>
      <c r="H324" s="28"/>
      <c r="I324" s="28"/>
      <c r="J324" s="29"/>
      <c r="K324" s="28"/>
      <c r="L324" s="28"/>
      <c r="M324" s="28"/>
      <c r="N324" s="28"/>
      <c r="O324" s="29"/>
      <c r="P324" s="28"/>
      <c r="Q324" s="28"/>
      <c r="R324" s="28"/>
      <c r="S324" s="28"/>
      <c r="T324" s="29"/>
      <c r="U324" s="28"/>
    </row>
    <row r="325" spans="1:21" x14ac:dyDescent="0.2">
      <c r="A325" s="17" t="s">
        <v>264</v>
      </c>
      <c r="B325" s="21">
        <v>2295</v>
      </c>
      <c r="C325" s="22">
        <v>3857</v>
      </c>
      <c r="D325" s="22">
        <v>8944</v>
      </c>
      <c r="E325" s="23">
        <v>17390</v>
      </c>
      <c r="F325" s="22">
        <f t="shared" si="75"/>
        <v>94.432021466905198</v>
      </c>
      <c r="G325" s="21">
        <v>2285</v>
      </c>
      <c r="H325" s="22">
        <v>3040</v>
      </c>
      <c r="I325" s="22">
        <v>7544</v>
      </c>
      <c r="J325" s="23">
        <v>11784</v>
      </c>
      <c r="K325" s="22">
        <f t="shared" si="76"/>
        <v>56.20360551431601</v>
      </c>
      <c r="L325" s="22">
        <v>841</v>
      </c>
      <c r="M325" s="22">
        <v>900</v>
      </c>
      <c r="N325" s="22">
        <v>2371</v>
      </c>
      <c r="O325" s="23">
        <v>6121</v>
      </c>
      <c r="P325" s="22">
        <f t="shared" si="77"/>
        <v>158.16111345423872</v>
      </c>
      <c r="Q325" s="22">
        <f t="shared" ref="Q325:T330" si="88">G325+L325</f>
        <v>3126</v>
      </c>
      <c r="R325" s="22">
        <f t="shared" si="88"/>
        <v>3940</v>
      </c>
      <c r="S325" s="22">
        <f t="shared" si="88"/>
        <v>9915</v>
      </c>
      <c r="T325" s="23">
        <f t="shared" si="88"/>
        <v>17905</v>
      </c>
      <c r="U325" s="22">
        <f t="shared" si="78"/>
        <v>80.58497226424609</v>
      </c>
    </row>
    <row r="326" spans="1:21" x14ac:dyDescent="0.2">
      <c r="A326" s="17" t="s">
        <v>265</v>
      </c>
      <c r="B326" s="21">
        <v>189</v>
      </c>
      <c r="C326" s="22">
        <v>119</v>
      </c>
      <c r="D326" s="22">
        <v>766</v>
      </c>
      <c r="E326" s="23">
        <v>464</v>
      </c>
      <c r="F326" s="22">
        <f t="shared" si="75"/>
        <v>-39.425587467362924</v>
      </c>
      <c r="G326" s="21">
        <v>107</v>
      </c>
      <c r="H326" s="22">
        <v>127</v>
      </c>
      <c r="I326" s="22">
        <v>484</v>
      </c>
      <c r="J326" s="23">
        <v>494</v>
      </c>
      <c r="K326" s="22">
        <f t="shared" si="76"/>
        <v>2.0661157024793391</v>
      </c>
      <c r="L326" s="22">
        <v>0</v>
      </c>
      <c r="M326" s="22">
        <v>0</v>
      </c>
      <c r="N326" s="22">
        <v>0</v>
      </c>
      <c r="O326" s="23">
        <v>0</v>
      </c>
      <c r="P326" s="22" t="s">
        <v>320</v>
      </c>
      <c r="Q326" s="22">
        <f t="shared" si="88"/>
        <v>107</v>
      </c>
      <c r="R326" s="22">
        <f t="shared" si="88"/>
        <v>127</v>
      </c>
      <c r="S326" s="22">
        <f t="shared" si="88"/>
        <v>484</v>
      </c>
      <c r="T326" s="23">
        <f t="shared" si="88"/>
        <v>494</v>
      </c>
      <c r="U326" s="22">
        <f t="shared" si="78"/>
        <v>2.0661157024793391</v>
      </c>
    </row>
    <row r="327" spans="1:21" x14ac:dyDescent="0.2">
      <c r="A327" s="17" t="s">
        <v>266</v>
      </c>
      <c r="B327" s="21">
        <v>0</v>
      </c>
      <c r="C327" s="22">
        <v>0</v>
      </c>
      <c r="D327" s="22">
        <v>0</v>
      </c>
      <c r="E327" s="23">
        <v>72</v>
      </c>
      <c r="F327" s="22" t="s">
        <v>320</v>
      </c>
      <c r="G327" s="21">
        <v>0</v>
      </c>
      <c r="H327" s="22">
        <v>12</v>
      </c>
      <c r="I327" s="22">
        <v>0</v>
      </c>
      <c r="J327" s="23">
        <v>60</v>
      </c>
      <c r="K327" s="22" t="s">
        <v>320</v>
      </c>
      <c r="L327" s="22">
        <v>0</v>
      </c>
      <c r="M327" s="22">
        <v>0</v>
      </c>
      <c r="N327" s="22">
        <v>0</v>
      </c>
      <c r="O327" s="23">
        <v>0</v>
      </c>
      <c r="P327" s="22" t="s">
        <v>320</v>
      </c>
      <c r="Q327" s="22">
        <f t="shared" si="88"/>
        <v>0</v>
      </c>
      <c r="R327" s="22">
        <f t="shared" si="88"/>
        <v>12</v>
      </c>
      <c r="S327" s="22">
        <f t="shared" si="88"/>
        <v>0</v>
      </c>
      <c r="T327" s="23">
        <f t="shared" si="88"/>
        <v>60</v>
      </c>
      <c r="U327" s="22" t="s">
        <v>320</v>
      </c>
    </row>
    <row r="328" spans="1:21" x14ac:dyDescent="0.2">
      <c r="A328" s="17" t="s">
        <v>267</v>
      </c>
      <c r="B328" s="21">
        <v>44630</v>
      </c>
      <c r="C328" s="22">
        <v>56201</v>
      </c>
      <c r="D328" s="22">
        <v>155012</v>
      </c>
      <c r="E328" s="23">
        <v>231481</v>
      </c>
      <c r="F328" s="22">
        <f t="shared" si="75"/>
        <v>49.331019533971563</v>
      </c>
      <c r="G328" s="21">
        <v>35749</v>
      </c>
      <c r="H328" s="22">
        <v>41694</v>
      </c>
      <c r="I328" s="22">
        <v>134314</v>
      </c>
      <c r="J328" s="23">
        <v>183538</v>
      </c>
      <c r="K328" s="22">
        <f t="shared" si="76"/>
        <v>36.648450645502329</v>
      </c>
      <c r="L328" s="22">
        <v>1807</v>
      </c>
      <c r="M328" s="22">
        <v>4642</v>
      </c>
      <c r="N328" s="22">
        <v>9795</v>
      </c>
      <c r="O328" s="23">
        <v>18603</v>
      </c>
      <c r="P328" s="22">
        <f t="shared" si="77"/>
        <v>89.923430321592647</v>
      </c>
      <c r="Q328" s="22">
        <f t="shared" si="88"/>
        <v>37556</v>
      </c>
      <c r="R328" s="22">
        <f t="shared" si="88"/>
        <v>46336</v>
      </c>
      <c r="S328" s="22">
        <f t="shared" si="88"/>
        <v>144109</v>
      </c>
      <c r="T328" s="23">
        <f t="shared" si="88"/>
        <v>202141</v>
      </c>
      <c r="U328" s="22">
        <f t="shared" si="78"/>
        <v>40.269518211909038</v>
      </c>
    </row>
    <row r="329" spans="1:21" x14ac:dyDescent="0.2">
      <c r="A329" s="17" t="s">
        <v>268</v>
      </c>
      <c r="B329" s="21">
        <v>2976</v>
      </c>
      <c r="C329" s="22">
        <v>2667</v>
      </c>
      <c r="D329" s="22">
        <v>8561</v>
      </c>
      <c r="E329" s="23">
        <v>10335</v>
      </c>
      <c r="F329" s="22">
        <f t="shared" si="75"/>
        <v>20.721878285247051</v>
      </c>
      <c r="G329" s="21">
        <v>374</v>
      </c>
      <c r="H329" s="22">
        <v>294</v>
      </c>
      <c r="I329" s="22">
        <v>1430</v>
      </c>
      <c r="J329" s="23">
        <v>1346</v>
      </c>
      <c r="K329" s="22">
        <f t="shared" si="76"/>
        <v>-5.8741258741258742</v>
      </c>
      <c r="L329" s="22">
        <v>2027</v>
      </c>
      <c r="M329" s="22">
        <v>1888</v>
      </c>
      <c r="N329" s="22">
        <v>4189</v>
      </c>
      <c r="O329" s="23">
        <v>7303</v>
      </c>
      <c r="P329" s="22">
        <f t="shared" si="77"/>
        <v>74.337550728097398</v>
      </c>
      <c r="Q329" s="22">
        <f t="shared" si="88"/>
        <v>2401</v>
      </c>
      <c r="R329" s="22">
        <f t="shared" si="88"/>
        <v>2182</v>
      </c>
      <c r="S329" s="22">
        <f t="shared" si="88"/>
        <v>5619</v>
      </c>
      <c r="T329" s="23">
        <f t="shared" si="88"/>
        <v>8649</v>
      </c>
      <c r="U329" s="22">
        <f t="shared" si="78"/>
        <v>53.92418579818473</v>
      </c>
    </row>
    <row r="330" spans="1:21" x14ac:dyDescent="0.2">
      <c r="A330" s="16" t="s">
        <v>269</v>
      </c>
      <c r="B330" s="24">
        <v>50090</v>
      </c>
      <c r="C330" s="25">
        <v>62844</v>
      </c>
      <c r="D330" s="25">
        <v>173283</v>
      </c>
      <c r="E330" s="26">
        <v>259742</v>
      </c>
      <c r="F330" s="25">
        <f t="shared" si="75"/>
        <v>49.894680955431284</v>
      </c>
      <c r="G330" s="24">
        <v>38515</v>
      </c>
      <c r="H330" s="25">
        <v>45167</v>
      </c>
      <c r="I330" s="25">
        <v>143772</v>
      </c>
      <c r="J330" s="26">
        <v>197222</v>
      </c>
      <c r="K330" s="25">
        <f t="shared" si="76"/>
        <v>37.176919010655766</v>
      </c>
      <c r="L330" s="25">
        <v>4675</v>
      </c>
      <c r="M330" s="25">
        <v>7430</v>
      </c>
      <c r="N330" s="25">
        <v>16355</v>
      </c>
      <c r="O330" s="26">
        <v>32027</v>
      </c>
      <c r="P330" s="25">
        <f t="shared" si="77"/>
        <v>95.823907062060528</v>
      </c>
      <c r="Q330" s="25">
        <f t="shared" si="88"/>
        <v>43190</v>
      </c>
      <c r="R330" s="25">
        <f t="shared" si="88"/>
        <v>52597</v>
      </c>
      <c r="S330" s="25">
        <f t="shared" si="88"/>
        <v>160127</v>
      </c>
      <c r="T330" s="26">
        <f t="shared" si="88"/>
        <v>229249</v>
      </c>
      <c r="U330" s="25">
        <f t="shared" si="78"/>
        <v>43.166986204700017</v>
      </c>
    </row>
    <row r="331" spans="1:21" x14ac:dyDescent="0.2">
      <c r="A331" s="16" t="s">
        <v>270</v>
      </c>
      <c r="B331" s="27"/>
      <c r="C331" s="28"/>
      <c r="D331" s="28"/>
      <c r="E331" s="29"/>
      <c r="F331" s="28"/>
      <c r="G331" s="27"/>
      <c r="H331" s="28"/>
      <c r="I331" s="28"/>
      <c r="J331" s="29"/>
      <c r="K331" s="28"/>
      <c r="L331" s="28"/>
      <c r="M331" s="28"/>
      <c r="N331" s="28"/>
      <c r="O331" s="29"/>
      <c r="P331" s="28"/>
      <c r="Q331" s="28"/>
      <c r="R331" s="28"/>
      <c r="S331" s="28"/>
      <c r="T331" s="29"/>
      <c r="U331" s="28"/>
    </row>
    <row r="332" spans="1:21" x14ac:dyDescent="0.2">
      <c r="A332" s="17" t="s">
        <v>271</v>
      </c>
      <c r="B332" s="21">
        <v>7407</v>
      </c>
      <c r="C332" s="22">
        <v>7079</v>
      </c>
      <c r="D332" s="22">
        <v>30298</v>
      </c>
      <c r="E332" s="23">
        <v>29103</v>
      </c>
      <c r="F332" s="22">
        <f t="shared" ref="F332:F393" si="89">(E332-D332)/D332*100</f>
        <v>-3.944154729685128</v>
      </c>
      <c r="G332" s="21">
        <v>1087</v>
      </c>
      <c r="H332" s="22">
        <v>903</v>
      </c>
      <c r="I332" s="22">
        <v>3519</v>
      </c>
      <c r="J332" s="23">
        <v>3399</v>
      </c>
      <c r="K332" s="22">
        <f t="shared" ref="K332:K393" si="90">(J332-I332)/I332*100</f>
        <v>-3.4100596760443311</v>
      </c>
      <c r="L332" s="22">
        <v>6602</v>
      </c>
      <c r="M332" s="22">
        <v>5425</v>
      </c>
      <c r="N332" s="22">
        <v>29826</v>
      </c>
      <c r="O332" s="23">
        <v>27539</v>
      </c>
      <c r="P332" s="22">
        <f t="shared" ref="P332:P393" si="91">(O332-N332)/N332*100</f>
        <v>-7.6678066116810841</v>
      </c>
      <c r="Q332" s="22">
        <f t="shared" ref="Q332:T336" si="92">G332+L332</f>
        <v>7689</v>
      </c>
      <c r="R332" s="22">
        <f t="shared" si="92"/>
        <v>6328</v>
      </c>
      <c r="S332" s="22">
        <f t="shared" si="92"/>
        <v>33345</v>
      </c>
      <c r="T332" s="23">
        <f t="shared" si="92"/>
        <v>30938</v>
      </c>
      <c r="U332" s="22">
        <f t="shared" ref="U332:U393" si="93">(T332-S332)/S332*100</f>
        <v>-7.2184735342630075</v>
      </c>
    </row>
    <row r="333" spans="1:21" x14ac:dyDescent="0.2">
      <c r="A333" s="17" t="s">
        <v>272</v>
      </c>
      <c r="B333" s="21">
        <v>10</v>
      </c>
      <c r="C333" s="22">
        <v>0</v>
      </c>
      <c r="D333" s="22">
        <v>30</v>
      </c>
      <c r="E333" s="23">
        <v>0</v>
      </c>
      <c r="F333" s="22">
        <f t="shared" si="89"/>
        <v>-100</v>
      </c>
      <c r="G333" s="21">
        <v>7</v>
      </c>
      <c r="H333" s="22">
        <v>0</v>
      </c>
      <c r="I333" s="22">
        <v>29</v>
      </c>
      <c r="J333" s="23">
        <v>1</v>
      </c>
      <c r="K333" s="22">
        <f t="shared" si="90"/>
        <v>-96.551724137931032</v>
      </c>
      <c r="L333" s="22">
        <v>0</v>
      </c>
      <c r="M333" s="22">
        <v>0</v>
      </c>
      <c r="N333" s="22">
        <v>0</v>
      </c>
      <c r="O333" s="23">
        <v>0</v>
      </c>
      <c r="P333" s="22" t="s">
        <v>320</v>
      </c>
      <c r="Q333" s="22">
        <f t="shared" si="92"/>
        <v>7</v>
      </c>
      <c r="R333" s="22">
        <f t="shared" si="92"/>
        <v>0</v>
      </c>
      <c r="S333" s="22">
        <f t="shared" si="92"/>
        <v>29</v>
      </c>
      <c r="T333" s="23">
        <f t="shared" si="92"/>
        <v>1</v>
      </c>
      <c r="U333" s="22">
        <f t="shared" si="93"/>
        <v>-96.551724137931032</v>
      </c>
    </row>
    <row r="334" spans="1:21" x14ac:dyDescent="0.2">
      <c r="A334" s="17" t="s">
        <v>273</v>
      </c>
      <c r="B334" s="21">
        <v>0</v>
      </c>
      <c r="C334" s="22">
        <v>0</v>
      </c>
      <c r="D334" s="22">
        <v>0</v>
      </c>
      <c r="E334" s="23">
        <v>0</v>
      </c>
      <c r="F334" s="22" t="s">
        <v>320</v>
      </c>
      <c r="G334" s="21">
        <v>0</v>
      </c>
      <c r="H334" s="22">
        <v>39</v>
      </c>
      <c r="I334" s="22">
        <v>0</v>
      </c>
      <c r="J334" s="23">
        <v>42</v>
      </c>
      <c r="K334" s="22" t="s">
        <v>320</v>
      </c>
      <c r="L334" s="22">
        <v>0</v>
      </c>
      <c r="M334" s="22">
        <v>0</v>
      </c>
      <c r="N334" s="22">
        <v>0</v>
      </c>
      <c r="O334" s="23">
        <v>0</v>
      </c>
      <c r="P334" s="22" t="s">
        <v>320</v>
      </c>
      <c r="Q334" s="22">
        <f t="shared" si="92"/>
        <v>0</v>
      </c>
      <c r="R334" s="22">
        <f t="shared" si="92"/>
        <v>39</v>
      </c>
      <c r="S334" s="22">
        <f t="shared" si="92"/>
        <v>0</v>
      </c>
      <c r="T334" s="23">
        <f t="shared" si="92"/>
        <v>42</v>
      </c>
      <c r="U334" s="22" t="s">
        <v>320</v>
      </c>
    </row>
    <row r="335" spans="1:21" x14ac:dyDescent="0.2">
      <c r="A335" s="17" t="s">
        <v>274</v>
      </c>
      <c r="B335" s="21">
        <v>3409</v>
      </c>
      <c r="C335" s="22">
        <v>5555</v>
      </c>
      <c r="D335" s="22">
        <v>12158</v>
      </c>
      <c r="E335" s="23">
        <v>27540</v>
      </c>
      <c r="F335" s="22">
        <f t="shared" si="89"/>
        <v>126.51751932883697</v>
      </c>
      <c r="G335" s="21">
        <v>2730</v>
      </c>
      <c r="H335" s="22">
        <v>3441</v>
      </c>
      <c r="I335" s="22">
        <v>6692</v>
      </c>
      <c r="J335" s="23">
        <v>14298</v>
      </c>
      <c r="K335" s="22">
        <f t="shared" si="90"/>
        <v>113.65809922295279</v>
      </c>
      <c r="L335" s="22">
        <v>1343</v>
      </c>
      <c r="M335" s="22">
        <v>2348</v>
      </c>
      <c r="N335" s="22">
        <v>6956</v>
      </c>
      <c r="O335" s="23">
        <v>8054</v>
      </c>
      <c r="P335" s="22">
        <f t="shared" si="91"/>
        <v>15.784933870040252</v>
      </c>
      <c r="Q335" s="22">
        <f t="shared" si="92"/>
        <v>4073</v>
      </c>
      <c r="R335" s="22">
        <f t="shared" si="92"/>
        <v>5789</v>
      </c>
      <c r="S335" s="22">
        <f t="shared" si="92"/>
        <v>13648</v>
      </c>
      <c r="T335" s="23">
        <f t="shared" si="92"/>
        <v>22352</v>
      </c>
      <c r="U335" s="22">
        <f t="shared" si="93"/>
        <v>63.774912075029313</v>
      </c>
    </row>
    <row r="336" spans="1:21" x14ac:dyDescent="0.2">
      <c r="A336" s="16" t="s">
        <v>275</v>
      </c>
      <c r="B336" s="24">
        <v>10826</v>
      </c>
      <c r="C336" s="25">
        <v>12634</v>
      </c>
      <c r="D336" s="25">
        <v>42486</v>
      </c>
      <c r="E336" s="26">
        <v>56643</v>
      </c>
      <c r="F336" s="25">
        <f t="shared" si="89"/>
        <v>33.321564750741423</v>
      </c>
      <c r="G336" s="24">
        <v>3824</v>
      </c>
      <c r="H336" s="25">
        <v>4383</v>
      </c>
      <c r="I336" s="25">
        <v>10240</v>
      </c>
      <c r="J336" s="26">
        <v>17740</v>
      </c>
      <c r="K336" s="25">
        <f t="shared" si="90"/>
        <v>73.2421875</v>
      </c>
      <c r="L336" s="25">
        <v>7945</v>
      </c>
      <c r="M336" s="25">
        <v>7773</v>
      </c>
      <c r="N336" s="25">
        <v>36782</v>
      </c>
      <c r="O336" s="26">
        <v>35593</v>
      </c>
      <c r="P336" s="25">
        <f t="shared" si="91"/>
        <v>-3.2325594040563317</v>
      </c>
      <c r="Q336" s="25">
        <f t="shared" si="92"/>
        <v>11769</v>
      </c>
      <c r="R336" s="25">
        <f t="shared" si="92"/>
        <v>12156</v>
      </c>
      <c r="S336" s="25">
        <f t="shared" si="92"/>
        <v>47022</v>
      </c>
      <c r="T336" s="26">
        <f t="shared" si="92"/>
        <v>53333</v>
      </c>
      <c r="U336" s="25">
        <f t="shared" si="93"/>
        <v>13.421377227680662</v>
      </c>
    </row>
    <row r="337" spans="1:21" x14ac:dyDescent="0.2">
      <c r="A337" s="16" t="s">
        <v>276</v>
      </c>
      <c r="B337" s="27"/>
      <c r="C337" s="28"/>
      <c r="D337" s="28"/>
      <c r="E337" s="29"/>
      <c r="F337" s="28"/>
      <c r="G337" s="27"/>
      <c r="H337" s="28"/>
      <c r="I337" s="28"/>
      <c r="J337" s="29"/>
      <c r="K337" s="28"/>
      <c r="L337" s="28"/>
      <c r="M337" s="28"/>
      <c r="N337" s="28"/>
      <c r="O337" s="29"/>
      <c r="P337" s="28"/>
      <c r="Q337" s="28"/>
      <c r="R337" s="28"/>
      <c r="S337" s="28"/>
      <c r="T337" s="29"/>
      <c r="U337" s="28"/>
    </row>
    <row r="338" spans="1:21" x14ac:dyDescent="0.2">
      <c r="A338" s="17" t="s">
        <v>277</v>
      </c>
      <c r="B338" s="21">
        <v>20</v>
      </c>
      <c r="C338" s="22">
        <v>6</v>
      </c>
      <c r="D338" s="22">
        <v>73</v>
      </c>
      <c r="E338" s="23">
        <v>46</v>
      </c>
      <c r="F338" s="22">
        <f t="shared" si="89"/>
        <v>-36.986301369863014</v>
      </c>
      <c r="G338" s="21">
        <v>27</v>
      </c>
      <c r="H338" s="22">
        <v>4</v>
      </c>
      <c r="I338" s="22">
        <v>85</v>
      </c>
      <c r="J338" s="23">
        <v>55</v>
      </c>
      <c r="K338" s="22">
        <f t="shared" si="90"/>
        <v>-35.294117647058826</v>
      </c>
      <c r="L338" s="22">
        <v>0</v>
      </c>
      <c r="M338" s="22">
        <v>0</v>
      </c>
      <c r="N338" s="22">
        <v>0</v>
      </c>
      <c r="O338" s="23">
        <v>0</v>
      </c>
      <c r="P338" s="22" t="s">
        <v>320</v>
      </c>
      <c r="Q338" s="22">
        <f t="shared" ref="Q338:T344" si="94">G338+L338</f>
        <v>27</v>
      </c>
      <c r="R338" s="22">
        <f t="shared" si="94"/>
        <v>4</v>
      </c>
      <c r="S338" s="22">
        <f t="shared" si="94"/>
        <v>85</v>
      </c>
      <c r="T338" s="23">
        <f t="shared" si="94"/>
        <v>55</v>
      </c>
      <c r="U338" s="22">
        <f t="shared" si="93"/>
        <v>-35.294117647058826</v>
      </c>
    </row>
    <row r="339" spans="1:21" x14ac:dyDescent="0.2">
      <c r="A339" s="17" t="s">
        <v>278</v>
      </c>
      <c r="B339" s="21">
        <v>9</v>
      </c>
      <c r="C339" s="22">
        <v>48</v>
      </c>
      <c r="D339" s="22">
        <v>123</v>
      </c>
      <c r="E339" s="23">
        <v>175</v>
      </c>
      <c r="F339" s="22">
        <f t="shared" si="89"/>
        <v>42.276422764227647</v>
      </c>
      <c r="G339" s="21">
        <v>46</v>
      </c>
      <c r="H339" s="22">
        <v>77</v>
      </c>
      <c r="I339" s="22">
        <v>120</v>
      </c>
      <c r="J339" s="23">
        <v>257</v>
      </c>
      <c r="K339" s="22">
        <f t="shared" si="90"/>
        <v>114.16666666666666</v>
      </c>
      <c r="L339" s="22">
        <v>0</v>
      </c>
      <c r="M339" s="22">
        <v>0</v>
      </c>
      <c r="N339" s="22">
        <v>0</v>
      </c>
      <c r="O339" s="23">
        <v>0</v>
      </c>
      <c r="P339" s="22" t="s">
        <v>320</v>
      </c>
      <c r="Q339" s="22">
        <f t="shared" si="94"/>
        <v>46</v>
      </c>
      <c r="R339" s="22">
        <f t="shared" si="94"/>
        <v>77</v>
      </c>
      <c r="S339" s="22">
        <f t="shared" si="94"/>
        <v>120</v>
      </c>
      <c r="T339" s="23">
        <f t="shared" si="94"/>
        <v>257</v>
      </c>
      <c r="U339" s="22">
        <f t="shared" si="93"/>
        <v>114.16666666666666</v>
      </c>
    </row>
    <row r="340" spans="1:21" x14ac:dyDescent="0.2">
      <c r="A340" s="17" t="s">
        <v>279</v>
      </c>
      <c r="B340" s="21">
        <v>0</v>
      </c>
      <c r="C340" s="22">
        <v>0</v>
      </c>
      <c r="D340" s="22">
        <v>0</v>
      </c>
      <c r="E340" s="23">
        <v>0</v>
      </c>
      <c r="F340" s="22" t="s">
        <v>320</v>
      </c>
      <c r="G340" s="21">
        <v>0</v>
      </c>
      <c r="H340" s="22">
        <v>1</v>
      </c>
      <c r="I340" s="22">
        <v>0</v>
      </c>
      <c r="J340" s="23">
        <v>1</v>
      </c>
      <c r="K340" s="22" t="s">
        <v>320</v>
      </c>
      <c r="L340" s="22">
        <v>0</v>
      </c>
      <c r="M340" s="22">
        <v>0</v>
      </c>
      <c r="N340" s="22">
        <v>0</v>
      </c>
      <c r="O340" s="23">
        <v>0</v>
      </c>
      <c r="P340" s="22" t="s">
        <v>320</v>
      </c>
      <c r="Q340" s="22">
        <f t="shared" si="94"/>
        <v>0</v>
      </c>
      <c r="R340" s="22">
        <f t="shared" si="94"/>
        <v>1</v>
      </c>
      <c r="S340" s="22">
        <f t="shared" si="94"/>
        <v>0</v>
      </c>
      <c r="T340" s="23">
        <f t="shared" si="94"/>
        <v>1</v>
      </c>
      <c r="U340" s="22" t="s">
        <v>320</v>
      </c>
    </row>
    <row r="341" spans="1:21" x14ac:dyDescent="0.2">
      <c r="A341" s="17" t="s">
        <v>280</v>
      </c>
      <c r="B341" s="21">
        <v>2977</v>
      </c>
      <c r="C341" s="22">
        <v>3246</v>
      </c>
      <c r="D341" s="22">
        <v>11037</v>
      </c>
      <c r="E341" s="23">
        <v>12426</v>
      </c>
      <c r="F341" s="22">
        <f t="shared" si="89"/>
        <v>12.584941560206579</v>
      </c>
      <c r="G341" s="21">
        <v>811</v>
      </c>
      <c r="H341" s="22">
        <v>1394</v>
      </c>
      <c r="I341" s="22">
        <v>2961</v>
      </c>
      <c r="J341" s="23">
        <v>6335</v>
      </c>
      <c r="K341" s="22">
        <f t="shared" si="90"/>
        <v>113.94799054373523</v>
      </c>
      <c r="L341" s="22">
        <v>1598</v>
      </c>
      <c r="M341" s="22">
        <v>2036</v>
      </c>
      <c r="N341" s="22">
        <v>6960</v>
      </c>
      <c r="O341" s="23">
        <v>11932</v>
      </c>
      <c r="P341" s="22">
        <f t="shared" si="91"/>
        <v>71.436781609195393</v>
      </c>
      <c r="Q341" s="22">
        <f t="shared" si="94"/>
        <v>2409</v>
      </c>
      <c r="R341" s="22">
        <f t="shared" si="94"/>
        <v>3430</v>
      </c>
      <c r="S341" s="22">
        <f t="shared" si="94"/>
        <v>9921</v>
      </c>
      <c r="T341" s="23">
        <f t="shared" si="94"/>
        <v>18267</v>
      </c>
      <c r="U341" s="22">
        <f t="shared" si="93"/>
        <v>84.124584215300885</v>
      </c>
    </row>
    <row r="342" spans="1:21" x14ac:dyDescent="0.2">
      <c r="A342" s="17" t="s">
        <v>281</v>
      </c>
      <c r="B342" s="21">
        <v>0</v>
      </c>
      <c r="C342" s="22">
        <v>18</v>
      </c>
      <c r="D342" s="22">
        <v>28</v>
      </c>
      <c r="E342" s="23">
        <v>23</v>
      </c>
      <c r="F342" s="22">
        <f t="shared" si="89"/>
        <v>-17.857142857142858</v>
      </c>
      <c r="G342" s="21">
        <v>0</v>
      </c>
      <c r="H342" s="22">
        <v>10</v>
      </c>
      <c r="I342" s="22">
        <v>30</v>
      </c>
      <c r="J342" s="23">
        <v>24</v>
      </c>
      <c r="K342" s="22">
        <f t="shared" si="90"/>
        <v>-20</v>
      </c>
      <c r="L342" s="22">
        <v>0</v>
      </c>
      <c r="M342" s="22">
        <v>0</v>
      </c>
      <c r="N342" s="22">
        <v>0</v>
      </c>
      <c r="O342" s="23">
        <v>0</v>
      </c>
      <c r="P342" s="22" t="s">
        <v>320</v>
      </c>
      <c r="Q342" s="22">
        <f t="shared" si="94"/>
        <v>0</v>
      </c>
      <c r="R342" s="22">
        <f t="shared" si="94"/>
        <v>10</v>
      </c>
      <c r="S342" s="22">
        <f t="shared" si="94"/>
        <v>30</v>
      </c>
      <c r="T342" s="23">
        <f t="shared" si="94"/>
        <v>24</v>
      </c>
      <c r="U342" s="22">
        <f t="shared" si="93"/>
        <v>-20</v>
      </c>
    </row>
    <row r="343" spans="1:21" x14ac:dyDescent="0.2">
      <c r="A343" s="17" t="s">
        <v>282</v>
      </c>
      <c r="B343" s="21">
        <v>11</v>
      </c>
      <c r="C343" s="22">
        <v>43</v>
      </c>
      <c r="D343" s="22">
        <v>180</v>
      </c>
      <c r="E343" s="23">
        <v>167</v>
      </c>
      <c r="F343" s="22">
        <f t="shared" si="89"/>
        <v>-7.2222222222222214</v>
      </c>
      <c r="G343" s="21">
        <v>11</v>
      </c>
      <c r="H343" s="22">
        <v>43</v>
      </c>
      <c r="I343" s="22">
        <v>180</v>
      </c>
      <c r="J343" s="23">
        <v>167</v>
      </c>
      <c r="K343" s="22">
        <f t="shared" si="90"/>
        <v>-7.2222222222222214</v>
      </c>
      <c r="L343" s="22">
        <v>0</v>
      </c>
      <c r="M343" s="22">
        <v>0</v>
      </c>
      <c r="N343" s="22">
        <v>0</v>
      </c>
      <c r="O343" s="23">
        <v>0</v>
      </c>
      <c r="P343" s="22" t="s">
        <v>320</v>
      </c>
      <c r="Q343" s="22">
        <f t="shared" si="94"/>
        <v>11</v>
      </c>
      <c r="R343" s="22">
        <f t="shared" si="94"/>
        <v>43</v>
      </c>
      <c r="S343" s="22">
        <f t="shared" si="94"/>
        <v>180</v>
      </c>
      <c r="T343" s="23">
        <f t="shared" si="94"/>
        <v>167</v>
      </c>
      <c r="U343" s="22">
        <f t="shared" si="93"/>
        <v>-7.2222222222222214</v>
      </c>
    </row>
    <row r="344" spans="1:21" x14ac:dyDescent="0.2">
      <c r="A344" s="16" t="s">
        <v>283</v>
      </c>
      <c r="B344" s="24">
        <v>3017</v>
      </c>
      <c r="C344" s="25">
        <v>3361</v>
      </c>
      <c r="D344" s="25">
        <v>11441</v>
      </c>
      <c r="E344" s="26">
        <v>12837</v>
      </c>
      <c r="F344" s="25">
        <f t="shared" si="89"/>
        <v>12.201730617952975</v>
      </c>
      <c r="G344" s="24">
        <v>895</v>
      </c>
      <c r="H344" s="25">
        <v>1529</v>
      </c>
      <c r="I344" s="25">
        <v>3376</v>
      </c>
      <c r="J344" s="26">
        <v>6839</v>
      </c>
      <c r="K344" s="25">
        <f t="shared" si="90"/>
        <v>102.57701421800948</v>
      </c>
      <c r="L344" s="25">
        <v>1598</v>
      </c>
      <c r="M344" s="25">
        <v>2036</v>
      </c>
      <c r="N344" s="25">
        <v>6960</v>
      </c>
      <c r="O344" s="26">
        <v>11932</v>
      </c>
      <c r="P344" s="25">
        <f t="shared" si="91"/>
        <v>71.436781609195393</v>
      </c>
      <c r="Q344" s="25">
        <f t="shared" si="94"/>
        <v>2493</v>
      </c>
      <c r="R344" s="25">
        <f t="shared" si="94"/>
        <v>3565</v>
      </c>
      <c r="S344" s="25">
        <f t="shared" si="94"/>
        <v>10336</v>
      </c>
      <c r="T344" s="26">
        <f t="shared" si="94"/>
        <v>18771</v>
      </c>
      <c r="U344" s="25">
        <f t="shared" si="93"/>
        <v>81.607972136222912</v>
      </c>
    </row>
    <row r="345" spans="1:21" x14ac:dyDescent="0.2">
      <c r="A345" s="16" t="s">
        <v>284</v>
      </c>
      <c r="B345" s="27"/>
      <c r="C345" s="28"/>
      <c r="D345" s="28"/>
      <c r="E345" s="29"/>
      <c r="F345" s="28"/>
      <c r="G345" s="27"/>
      <c r="H345" s="28"/>
      <c r="I345" s="28"/>
      <c r="J345" s="29"/>
      <c r="K345" s="28"/>
      <c r="L345" s="28"/>
      <c r="M345" s="28"/>
      <c r="N345" s="28"/>
      <c r="O345" s="29"/>
      <c r="P345" s="28"/>
      <c r="Q345" s="28"/>
      <c r="R345" s="28"/>
      <c r="S345" s="28"/>
      <c r="T345" s="29"/>
      <c r="U345" s="28"/>
    </row>
    <row r="346" spans="1:21" x14ac:dyDescent="0.2">
      <c r="A346" s="17" t="s">
        <v>285</v>
      </c>
      <c r="B346" s="21">
        <v>0</v>
      </c>
      <c r="C346" s="22">
        <v>0</v>
      </c>
      <c r="D346" s="22">
        <v>0</v>
      </c>
      <c r="E346" s="23">
        <v>0</v>
      </c>
      <c r="F346" s="22" t="s">
        <v>320</v>
      </c>
      <c r="G346" s="21">
        <v>8</v>
      </c>
      <c r="H346" s="22">
        <v>11</v>
      </c>
      <c r="I346" s="22">
        <v>13</v>
      </c>
      <c r="J346" s="23">
        <v>30</v>
      </c>
      <c r="K346" s="22">
        <f t="shared" si="90"/>
        <v>130.76923076923077</v>
      </c>
      <c r="L346" s="22">
        <v>0</v>
      </c>
      <c r="M346" s="22">
        <v>0</v>
      </c>
      <c r="N346" s="22">
        <v>0</v>
      </c>
      <c r="O346" s="23">
        <v>0</v>
      </c>
      <c r="P346" s="22" t="s">
        <v>320</v>
      </c>
      <c r="Q346" s="22">
        <f t="shared" ref="Q346:T352" si="95">G346+L346</f>
        <v>8</v>
      </c>
      <c r="R346" s="22">
        <f t="shared" si="95"/>
        <v>11</v>
      </c>
      <c r="S346" s="22">
        <f t="shared" si="95"/>
        <v>13</v>
      </c>
      <c r="T346" s="23">
        <f t="shared" si="95"/>
        <v>30</v>
      </c>
      <c r="U346" s="22">
        <f t="shared" si="93"/>
        <v>130.76923076923077</v>
      </c>
    </row>
    <row r="347" spans="1:21" x14ac:dyDescent="0.2">
      <c r="A347" s="17" t="s">
        <v>286</v>
      </c>
      <c r="B347" s="21">
        <v>0</v>
      </c>
      <c r="C347" s="22">
        <v>0</v>
      </c>
      <c r="D347" s="22">
        <v>4</v>
      </c>
      <c r="E347" s="23">
        <v>0</v>
      </c>
      <c r="F347" s="22">
        <f t="shared" si="89"/>
        <v>-100</v>
      </c>
      <c r="G347" s="21">
        <v>0</v>
      </c>
      <c r="H347" s="22">
        <v>0</v>
      </c>
      <c r="I347" s="22">
        <v>0</v>
      </c>
      <c r="J347" s="23">
        <v>0</v>
      </c>
      <c r="K347" s="22" t="s">
        <v>320</v>
      </c>
      <c r="L347" s="22">
        <v>0</v>
      </c>
      <c r="M347" s="22">
        <v>0</v>
      </c>
      <c r="N347" s="22">
        <v>0</v>
      </c>
      <c r="O347" s="23">
        <v>0</v>
      </c>
      <c r="P347" s="22" t="s">
        <v>320</v>
      </c>
      <c r="Q347" s="22">
        <f t="shared" si="95"/>
        <v>0</v>
      </c>
      <c r="R347" s="22">
        <f t="shared" si="95"/>
        <v>0</v>
      </c>
      <c r="S347" s="22">
        <f t="shared" si="95"/>
        <v>0</v>
      </c>
      <c r="T347" s="23">
        <f t="shared" si="95"/>
        <v>0</v>
      </c>
      <c r="U347" s="22" t="s">
        <v>320</v>
      </c>
    </row>
    <row r="348" spans="1:21" x14ac:dyDescent="0.2">
      <c r="A348" s="17" t="s">
        <v>287</v>
      </c>
      <c r="B348" s="21">
        <v>24</v>
      </c>
      <c r="C348" s="22">
        <v>0</v>
      </c>
      <c r="D348" s="22">
        <v>91</v>
      </c>
      <c r="E348" s="23">
        <v>40</v>
      </c>
      <c r="F348" s="22">
        <f t="shared" si="89"/>
        <v>-56.043956043956044</v>
      </c>
      <c r="G348" s="21">
        <v>62</v>
      </c>
      <c r="H348" s="22">
        <v>37</v>
      </c>
      <c r="I348" s="22">
        <v>275</v>
      </c>
      <c r="J348" s="23">
        <v>194</v>
      </c>
      <c r="K348" s="22">
        <f t="shared" si="90"/>
        <v>-29.454545454545457</v>
      </c>
      <c r="L348" s="22">
        <v>0</v>
      </c>
      <c r="M348" s="22">
        <v>0</v>
      </c>
      <c r="N348" s="22">
        <v>0</v>
      </c>
      <c r="O348" s="23">
        <v>0</v>
      </c>
      <c r="P348" s="22" t="s">
        <v>320</v>
      </c>
      <c r="Q348" s="22">
        <f t="shared" si="95"/>
        <v>62</v>
      </c>
      <c r="R348" s="22">
        <f t="shared" si="95"/>
        <v>37</v>
      </c>
      <c r="S348" s="22">
        <f t="shared" si="95"/>
        <v>275</v>
      </c>
      <c r="T348" s="23">
        <f t="shared" si="95"/>
        <v>194</v>
      </c>
      <c r="U348" s="22">
        <f t="shared" si="93"/>
        <v>-29.454545454545457</v>
      </c>
    </row>
    <row r="349" spans="1:21" x14ac:dyDescent="0.2">
      <c r="A349" s="17" t="s">
        <v>288</v>
      </c>
      <c r="B349" s="21">
        <v>0</v>
      </c>
      <c r="C349" s="22">
        <v>0</v>
      </c>
      <c r="D349" s="22">
        <v>0</v>
      </c>
      <c r="E349" s="23">
        <v>0</v>
      </c>
      <c r="F349" s="22" t="s">
        <v>320</v>
      </c>
      <c r="G349" s="21">
        <v>0</v>
      </c>
      <c r="H349" s="22">
        <v>-1</v>
      </c>
      <c r="I349" s="22">
        <v>0</v>
      </c>
      <c r="J349" s="23">
        <v>-1</v>
      </c>
      <c r="K349" s="22" t="s">
        <v>320</v>
      </c>
      <c r="L349" s="22">
        <v>0</v>
      </c>
      <c r="M349" s="22">
        <v>0</v>
      </c>
      <c r="N349" s="22">
        <v>0</v>
      </c>
      <c r="O349" s="23">
        <v>0</v>
      </c>
      <c r="P349" s="22" t="s">
        <v>320</v>
      </c>
      <c r="Q349" s="22">
        <f t="shared" si="95"/>
        <v>0</v>
      </c>
      <c r="R349" s="22">
        <f t="shared" si="95"/>
        <v>-1</v>
      </c>
      <c r="S349" s="22">
        <f t="shared" si="95"/>
        <v>0</v>
      </c>
      <c r="T349" s="23">
        <f t="shared" si="95"/>
        <v>-1</v>
      </c>
      <c r="U349" s="22" t="s">
        <v>320</v>
      </c>
    </row>
    <row r="350" spans="1:21" x14ac:dyDescent="0.2">
      <c r="A350" s="17" t="s">
        <v>289</v>
      </c>
      <c r="B350" s="21">
        <v>0</v>
      </c>
      <c r="C350" s="22">
        <v>29</v>
      </c>
      <c r="D350" s="22">
        <v>0</v>
      </c>
      <c r="E350" s="23">
        <v>29</v>
      </c>
      <c r="F350" s="22" t="s">
        <v>320</v>
      </c>
      <c r="G350" s="21">
        <v>0</v>
      </c>
      <c r="H350" s="22">
        <v>10</v>
      </c>
      <c r="I350" s="22">
        <v>0</v>
      </c>
      <c r="J350" s="23">
        <v>10</v>
      </c>
      <c r="K350" s="22" t="s">
        <v>320</v>
      </c>
      <c r="L350" s="22">
        <v>0</v>
      </c>
      <c r="M350" s="22">
        <v>0</v>
      </c>
      <c r="N350" s="22">
        <v>0</v>
      </c>
      <c r="O350" s="23">
        <v>0</v>
      </c>
      <c r="P350" s="22" t="s">
        <v>320</v>
      </c>
      <c r="Q350" s="22">
        <f t="shared" si="95"/>
        <v>0</v>
      </c>
      <c r="R350" s="22">
        <f t="shared" si="95"/>
        <v>10</v>
      </c>
      <c r="S350" s="22">
        <f t="shared" si="95"/>
        <v>0</v>
      </c>
      <c r="T350" s="23">
        <f t="shared" si="95"/>
        <v>10</v>
      </c>
      <c r="U350" s="22" t="s">
        <v>320</v>
      </c>
    </row>
    <row r="351" spans="1:21" x14ac:dyDescent="0.2">
      <c r="A351" s="17" t="s">
        <v>290</v>
      </c>
      <c r="B351" s="21">
        <v>25</v>
      </c>
      <c r="C351" s="22">
        <v>22</v>
      </c>
      <c r="D351" s="22">
        <v>55</v>
      </c>
      <c r="E351" s="23">
        <v>44</v>
      </c>
      <c r="F351" s="22">
        <f t="shared" si="89"/>
        <v>-20</v>
      </c>
      <c r="G351" s="21">
        <v>52</v>
      </c>
      <c r="H351" s="22">
        <v>30</v>
      </c>
      <c r="I351" s="22">
        <v>156</v>
      </c>
      <c r="J351" s="23">
        <v>73</v>
      </c>
      <c r="K351" s="22">
        <f t="shared" si="90"/>
        <v>-53.205128205128204</v>
      </c>
      <c r="L351" s="22">
        <v>0</v>
      </c>
      <c r="M351" s="22">
        <v>0</v>
      </c>
      <c r="N351" s="22">
        <v>0</v>
      </c>
      <c r="O351" s="23">
        <v>0</v>
      </c>
      <c r="P351" s="22" t="s">
        <v>320</v>
      </c>
      <c r="Q351" s="22">
        <f t="shared" si="95"/>
        <v>52</v>
      </c>
      <c r="R351" s="22">
        <f t="shared" si="95"/>
        <v>30</v>
      </c>
      <c r="S351" s="22">
        <f t="shared" si="95"/>
        <v>156</v>
      </c>
      <c r="T351" s="23">
        <f t="shared" si="95"/>
        <v>73</v>
      </c>
      <c r="U351" s="22">
        <f t="shared" si="93"/>
        <v>-53.205128205128204</v>
      </c>
    </row>
    <row r="352" spans="1:21" x14ac:dyDescent="0.2">
      <c r="A352" s="16" t="s">
        <v>291</v>
      </c>
      <c r="B352" s="24">
        <v>49</v>
      </c>
      <c r="C352" s="25">
        <v>51</v>
      </c>
      <c r="D352" s="25">
        <v>150</v>
      </c>
      <c r="E352" s="26">
        <v>113</v>
      </c>
      <c r="F352" s="25">
        <f t="shared" si="89"/>
        <v>-24.666666666666668</v>
      </c>
      <c r="G352" s="24">
        <v>122</v>
      </c>
      <c r="H352" s="25">
        <v>87</v>
      </c>
      <c r="I352" s="25">
        <v>444</v>
      </c>
      <c r="J352" s="26">
        <v>306</v>
      </c>
      <c r="K352" s="25">
        <f t="shared" si="90"/>
        <v>-31.081081081081081</v>
      </c>
      <c r="L352" s="25">
        <v>0</v>
      </c>
      <c r="M352" s="25">
        <v>0</v>
      </c>
      <c r="N352" s="25">
        <v>0</v>
      </c>
      <c r="O352" s="26">
        <v>0</v>
      </c>
      <c r="P352" s="25" t="s">
        <v>320</v>
      </c>
      <c r="Q352" s="25">
        <f t="shared" si="95"/>
        <v>122</v>
      </c>
      <c r="R352" s="25">
        <f t="shared" si="95"/>
        <v>87</v>
      </c>
      <c r="S352" s="25">
        <f t="shared" si="95"/>
        <v>444</v>
      </c>
      <c r="T352" s="26">
        <f t="shared" si="95"/>
        <v>306</v>
      </c>
      <c r="U352" s="25">
        <f t="shared" si="93"/>
        <v>-31.081081081081081</v>
      </c>
    </row>
    <row r="353" spans="1:21" x14ac:dyDescent="0.2">
      <c r="A353" s="16" t="s">
        <v>292</v>
      </c>
      <c r="B353" s="27"/>
      <c r="C353" s="28"/>
      <c r="D353" s="28"/>
      <c r="E353" s="29"/>
      <c r="F353" s="28"/>
      <c r="G353" s="27"/>
      <c r="H353" s="28"/>
      <c r="I353" s="28"/>
      <c r="J353" s="29"/>
      <c r="K353" s="28"/>
      <c r="L353" s="28"/>
      <c r="M353" s="28"/>
      <c r="N353" s="28"/>
      <c r="O353" s="29"/>
      <c r="P353" s="28"/>
      <c r="Q353" s="28"/>
      <c r="R353" s="28"/>
      <c r="S353" s="28"/>
      <c r="T353" s="29"/>
      <c r="U353" s="28"/>
    </row>
    <row r="354" spans="1:21" x14ac:dyDescent="0.2">
      <c r="A354" s="17" t="s">
        <v>293</v>
      </c>
      <c r="B354" s="21">
        <v>0</v>
      </c>
      <c r="C354" s="22">
        <v>0</v>
      </c>
      <c r="D354" s="22">
        <v>0</v>
      </c>
      <c r="E354" s="23">
        <v>0</v>
      </c>
      <c r="F354" s="22" t="s">
        <v>320</v>
      </c>
      <c r="G354" s="21">
        <v>15</v>
      </c>
      <c r="H354" s="22">
        <v>1</v>
      </c>
      <c r="I354" s="22">
        <v>15</v>
      </c>
      <c r="J354" s="23">
        <v>6</v>
      </c>
      <c r="K354" s="22">
        <f t="shared" si="90"/>
        <v>-60</v>
      </c>
      <c r="L354" s="22">
        <v>0</v>
      </c>
      <c r="M354" s="22">
        <v>0</v>
      </c>
      <c r="N354" s="22">
        <v>0</v>
      </c>
      <c r="O354" s="23">
        <v>0</v>
      </c>
      <c r="P354" s="22" t="s">
        <v>320</v>
      </c>
      <c r="Q354" s="22">
        <f t="shared" ref="Q354:T359" si="96">G354+L354</f>
        <v>15</v>
      </c>
      <c r="R354" s="22">
        <f t="shared" si="96"/>
        <v>1</v>
      </c>
      <c r="S354" s="22">
        <f t="shared" si="96"/>
        <v>15</v>
      </c>
      <c r="T354" s="23">
        <f t="shared" si="96"/>
        <v>6</v>
      </c>
      <c r="U354" s="22">
        <f t="shared" si="93"/>
        <v>-60</v>
      </c>
    </row>
    <row r="355" spans="1:21" x14ac:dyDescent="0.2">
      <c r="A355" s="17" t="s">
        <v>294</v>
      </c>
      <c r="B355" s="21">
        <v>10</v>
      </c>
      <c r="C355" s="22">
        <v>0</v>
      </c>
      <c r="D355" s="22">
        <v>20</v>
      </c>
      <c r="E355" s="23">
        <v>40</v>
      </c>
      <c r="F355" s="22">
        <f t="shared" si="89"/>
        <v>100</v>
      </c>
      <c r="G355" s="21">
        <v>10</v>
      </c>
      <c r="H355" s="22">
        <v>1</v>
      </c>
      <c r="I355" s="22">
        <v>19</v>
      </c>
      <c r="J355" s="23">
        <v>41</v>
      </c>
      <c r="K355" s="22">
        <f t="shared" si="90"/>
        <v>115.78947368421053</v>
      </c>
      <c r="L355" s="22">
        <v>0</v>
      </c>
      <c r="M355" s="22">
        <v>0</v>
      </c>
      <c r="N355" s="22">
        <v>0</v>
      </c>
      <c r="O355" s="23">
        <v>0</v>
      </c>
      <c r="P355" s="22" t="s">
        <v>320</v>
      </c>
      <c r="Q355" s="22">
        <f t="shared" si="96"/>
        <v>10</v>
      </c>
      <c r="R355" s="22">
        <f t="shared" si="96"/>
        <v>1</v>
      </c>
      <c r="S355" s="22">
        <f t="shared" si="96"/>
        <v>19</v>
      </c>
      <c r="T355" s="23">
        <f t="shared" si="96"/>
        <v>41</v>
      </c>
      <c r="U355" s="22">
        <f t="shared" si="93"/>
        <v>115.78947368421053</v>
      </c>
    </row>
    <row r="356" spans="1:21" x14ac:dyDescent="0.2">
      <c r="A356" s="17" t="s">
        <v>295</v>
      </c>
      <c r="B356" s="21">
        <v>25</v>
      </c>
      <c r="C356" s="22">
        <v>11</v>
      </c>
      <c r="D356" s="22">
        <v>105</v>
      </c>
      <c r="E356" s="23">
        <v>11</v>
      </c>
      <c r="F356" s="22">
        <f t="shared" si="89"/>
        <v>-89.523809523809533</v>
      </c>
      <c r="G356" s="21">
        <v>22</v>
      </c>
      <c r="H356" s="22">
        <v>3</v>
      </c>
      <c r="I356" s="22">
        <v>49</v>
      </c>
      <c r="J356" s="23">
        <v>44</v>
      </c>
      <c r="K356" s="22">
        <f t="shared" si="90"/>
        <v>-10.204081632653061</v>
      </c>
      <c r="L356" s="22">
        <v>0</v>
      </c>
      <c r="M356" s="22">
        <v>0</v>
      </c>
      <c r="N356" s="22">
        <v>0</v>
      </c>
      <c r="O356" s="23">
        <v>0</v>
      </c>
      <c r="P356" s="22" t="s">
        <v>320</v>
      </c>
      <c r="Q356" s="22">
        <f t="shared" si="96"/>
        <v>22</v>
      </c>
      <c r="R356" s="22">
        <f t="shared" si="96"/>
        <v>3</v>
      </c>
      <c r="S356" s="22">
        <f t="shared" si="96"/>
        <v>49</v>
      </c>
      <c r="T356" s="23">
        <f t="shared" si="96"/>
        <v>44</v>
      </c>
      <c r="U356" s="22">
        <f t="shared" si="93"/>
        <v>-10.204081632653061</v>
      </c>
    </row>
    <row r="357" spans="1:21" x14ac:dyDescent="0.2">
      <c r="A357" s="17" t="s">
        <v>296</v>
      </c>
      <c r="B357" s="21">
        <v>30</v>
      </c>
      <c r="C357" s="22">
        <v>31</v>
      </c>
      <c r="D357" s="22">
        <v>90</v>
      </c>
      <c r="E357" s="23">
        <v>92</v>
      </c>
      <c r="F357" s="22">
        <f t="shared" si="89"/>
        <v>2.2222222222222223</v>
      </c>
      <c r="G357" s="21">
        <v>31</v>
      </c>
      <c r="H357" s="22">
        <v>24</v>
      </c>
      <c r="I357" s="22">
        <v>77</v>
      </c>
      <c r="J357" s="23">
        <v>74</v>
      </c>
      <c r="K357" s="22">
        <f t="shared" si="90"/>
        <v>-3.8961038961038961</v>
      </c>
      <c r="L357" s="22">
        <v>0</v>
      </c>
      <c r="M357" s="22">
        <v>0</v>
      </c>
      <c r="N357" s="22">
        <v>0</v>
      </c>
      <c r="O357" s="23">
        <v>0</v>
      </c>
      <c r="P357" s="22" t="s">
        <v>320</v>
      </c>
      <c r="Q357" s="22">
        <f t="shared" si="96"/>
        <v>31</v>
      </c>
      <c r="R357" s="22">
        <f t="shared" si="96"/>
        <v>24</v>
      </c>
      <c r="S357" s="22">
        <f t="shared" si="96"/>
        <v>77</v>
      </c>
      <c r="T357" s="23">
        <f t="shared" si="96"/>
        <v>74</v>
      </c>
      <c r="U357" s="22">
        <f t="shared" si="93"/>
        <v>-3.8961038961038961</v>
      </c>
    </row>
    <row r="358" spans="1:21" x14ac:dyDescent="0.2">
      <c r="A358" s="17" t="s">
        <v>297</v>
      </c>
      <c r="B358" s="21">
        <v>0</v>
      </c>
      <c r="C358" s="22">
        <v>0</v>
      </c>
      <c r="D358" s="22">
        <v>0</v>
      </c>
      <c r="E358" s="23">
        <v>0</v>
      </c>
      <c r="F358" s="22" t="s">
        <v>320</v>
      </c>
      <c r="G358" s="21">
        <v>14</v>
      </c>
      <c r="H358" s="22">
        <v>17</v>
      </c>
      <c r="I358" s="22">
        <v>73</v>
      </c>
      <c r="J358" s="23">
        <v>102</v>
      </c>
      <c r="K358" s="22">
        <f t="shared" si="90"/>
        <v>39.726027397260275</v>
      </c>
      <c r="L358" s="22">
        <v>0</v>
      </c>
      <c r="M358" s="22">
        <v>0</v>
      </c>
      <c r="N358" s="22">
        <v>0</v>
      </c>
      <c r="O358" s="23">
        <v>0</v>
      </c>
      <c r="P358" s="22" t="s">
        <v>320</v>
      </c>
      <c r="Q358" s="22">
        <f t="shared" si="96"/>
        <v>14</v>
      </c>
      <c r="R358" s="22">
        <f t="shared" si="96"/>
        <v>17</v>
      </c>
      <c r="S358" s="22">
        <f t="shared" si="96"/>
        <v>73</v>
      </c>
      <c r="T358" s="23">
        <f t="shared" si="96"/>
        <v>102</v>
      </c>
      <c r="U358" s="22">
        <f t="shared" si="93"/>
        <v>39.726027397260275</v>
      </c>
    </row>
    <row r="359" spans="1:21" x14ac:dyDescent="0.2">
      <c r="A359" s="16" t="s">
        <v>298</v>
      </c>
      <c r="B359" s="24">
        <v>65</v>
      </c>
      <c r="C359" s="25">
        <v>42</v>
      </c>
      <c r="D359" s="25">
        <v>215</v>
      </c>
      <c r="E359" s="26">
        <v>143</v>
      </c>
      <c r="F359" s="25">
        <f t="shared" si="89"/>
        <v>-33.488372093023258</v>
      </c>
      <c r="G359" s="24">
        <v>92</v>
      </c>
      <c r="H359" s="25">
        <v>46</v>
      </c>
      <c r="I359" s="25">
        <v>233</v>
      </c>
      <c r="J359" s="26">
        <v>267</v>
      </c>
      <c r="K359" s="25">
        <f t="shared" si="90"/>
        <v>14.592274678111588</v>
      </c>
      <c r="L359" s="25">
        <v>0</v>
      </c>
      <c r="M359" s="25">
        <v>0</v>
      </c>
      <c r="N359" s="25">
        <v>0</v>
      </c>
      <c r="O359" s="26">
        <v>0</v>
      </c>
      <c r="P359" s="25" t="s">
        <v>320</v>
      </c>
      <c r="Q359" s="25">
        <f t="shared" si="96"/>
        <v>92</v>
      </c>
      <c r="R359" s="25">
        <f t="shared" si="96"/>
        <v>46</v>
      </c>
      <c r="S359" s="25">
        <f t="shared" si="96"/>
        <v>233</v>
      </c>
      <c r="T359" s="26">
        <f t="shared" si="96"/>
        <v>267</v>
      </c>
      <c r="U359" s="25">
        <f t="shared" si="93"/>
        <v>14.592274678111588</v>
      </c>
    </row>
    <row r="360" spans="1:21" x14ac:dyDescent="0.2">
      <c r="A360" s="16" t="s">
        <v>299</v>
      </c>
      <c r="B360" s="27"/>
      <c r="C360" s="28"/>
      <c r="D360" s="28"/>
      <c r="E360" s="29"/>
      <c r="F360" s="28"/>
      <c r="G360" s="27"/>
      <c r="H360" s="28"/>
      <c r="I360" s="28"/>
      <c r="J360" s="29"/>
      <c r="K360" s="28"/>
      <c r="L360" s="28"/>
      <c r="M360" s="28"/>
      <c r="N360" s="28"/>
      <c r="O360" s="29"/>
      <c r="P360" s="28"/>
      <c r="Q360" s="28"/>
      <c r="R360" s="28"/>
      <c r="S360" s="28"/>
      <c r="T360" s="29"/>
      <c r="U360" s="28"/>
    </row>
    <row r="361" spans="1:21" x14ac:dyDescent="0.2">
      <c r="A361" s="17" t="s">
        <v>300</v>
      </c>
      <c r="B361" s="21">
        <v>0</v>
      </c>
      <c r="C361" s="22">
        <v>0</v>
      </c>
      <c r="D361" s="22">
        <v>0</v>
      </c>
      <c r="E361" s="23">
        <v>0</v>
      </c>
      <c r="F361" s="22" t="s">
        <v>320</v>
      </c>
      <c r="G361" s="21">
        <v>47</v>
      </c>
      <c r="H361" s="22">
        <v>18</v>
      </c>
      <c r="I361" s="22">
        <v>152</v>
      </c>
      <c r="J361" s="23">
        <v>78</v>
      </c>
      <c r="K361" s="22">
        <f t="shared" si="90"/>
        <v>-48.684210526315788</v>
      </c>
      <c r="L361" s="22">
        <v>0</v>
      </c>
      <c r="M361" s="22">
        <v>0</v>
      </c>
      <c r="N361" s="22">
        <v>0</v>
      </c>
      <c r="O361" s="23">
        <v>0</v>
      </c>
      <c r="P361" s="22" t="s">
        <v>320</v>
      </c>
      <c r="Q361" s="22">
        <f t="shared" ref="Q361:T365" si="97">G361+L361</f>
        <v>47</v>
      </c>
      <c r="R361" s="22">
        <f t="shared" si="97"/>
        <v>18</v>
      </c>
      <c r="S361" s="22">
        <f t="shared" si="97"/>
        <v>152</v>
      </c>
      <c r="T361" s="23">
        <f t="shared" si="97"/>
        <v>78</v>
      </c>
      <c r="U361" s="22">
        <f t="shared" si="93"/>
        <v>-48.684210526315788</v>
      </c>
    </row>
    <row r="362" spans="1:21" x14ac:dyDescent="0.2">
      <c r="A362" s="17" t="s">
        <v>301</v>
      </c>
      <c r="B362" s="21">
        <v>9</v>
      </c>
      <c r="C362" s="22">
        <v>0</v>
      </c>
      <c r="D362" s="22">
        <v>12</v>
      </c>
      <c r="E362" s="23">
        <v>6</v>
      </c>
      <c r="F362" s="22">
        <f t="shared" si="89"/>
        <v>-50</v>
      </c>
      <c r="G362" s="21">
        <v>11</v>
      </c>
      <c r="H362" s="22">
        <v>0</v>
      </c>
      <c r="I362" s="22">
        <v>11</v>
      </c>
      <c r="J362" s="23">
        <v>6</v>
      </c>
      <c r="K362" s="22">
        <f t="shared" si="90"/>
        <v>-45.454545454545453</v>
      </c>
      <c r="L362" s="22">
        <v>0</v>
      </c>
      <c r="M362" s="22">
        <v>0</v>
      </c>
      <c r="N362" s="22">
        <v>0</v>
      </c>
      <c r="O362" s="23">
        <v>0</v>
      </c>
      <c r="P362" s="22" t="s">
        <v>320</v>
      </c>
      <c r="Q362" s="22">
        <f t="shared" si="97"/>
        <v>11</v>
      </c>
      <c r="R362" s="22">
        <f t="shared" si="97"/>
        <v>0</v>
      </c>
      <c r="S362" s="22">
        <f t="shared" si="97"/>
        <v>11</v>
      </c>
      <c r="T362" s="23">
        <f t="shared" si="97"/>
        <v>6</v>
      </c>
      <c r="U362" s="22">
        <f t="shared" si="93"/>
        <v>-45.454545454545453</v>
      </c>
    </row>
    <row r="363" spans="1:21" x14ac:dyDescent="0.2">
      <c r="A363" s="17" t="s">
        <v>302</v>
      </c>
      <c r="B363" s="21">
        <v>0</v>
      </c>
      <c r="C363" s="22">
        <v>0</v>
      </c>
      <c r="D363" s="22">
        <v>0</v>
      </c>
      <c r="E363" s="23">
        <v>0</v>
      </c>
      <c r="F363" s="22" t="s">
        <v>320</v>
      </c>
      <c r="G363" s="21">
        <v>6</v>
      </c>
      <c r="H363" s="22">
        <v>3</v>
      </c>
      <c r="I363" s="22">
        <v>39</v>
      </c>
      <c r="J363" s="23">
        <v>11</v>
      </c>
      <c r="K363" s="22">
        <f t="shared" si="90"/>
        <v>-71.794871794871796</v>
      </c>
      <c r="L363" s="22">
        <v>0</v>
      </c>
      <c r="M363" s="22">
        <v>0</v>
      </c>
      <c r="N363" s="22">
        <v>0</v>
      </c>
      <c r="O363" s="23">
        <v>0</v>
      </c>
      <c r="P363" s="22" t="s">
        <v>320</v>
      </c>
      <c r="Q363" s="22">
        <f t="shared" si="97"/>
        <v>6</v>
      </c>
      <c r="R363" s="22">
        <f t="shared" si="97"/>
        <v>3</v>
      </c>
      <c r="S363" s="22">
        <f t="shared" si="97"/>
        <v>39</v>
      </c>
      <c r="T363" s="23">
        <f t="shared" si="97"/>
        <v>11</v>
      </c>
      <c r="U363" s="22">
        <f t="shared" si="93"/>
        <v>-71.794871794871796</v>
      </c>
    </row>
    <row r="364" spans="1:21" x14ac:dyDescent="0.2">
      <c r="A364" s="16" t="s">
        <v>303</v>
      </c>
      <c r="B364" s="24">
        <v>9</v>
      </c>
      <c r="C364" s="25">
        <v>0</v>
      </c>
      <c r="D364" s="25">
        <v>12</v>
      </c>
      <c r="E364" s="26">
        <v>6</v>
      </c>
      <c r="F364" s="25">
        <f t="shared" si="89"/>
        <v>-50</v>
      </c>
      <c r="G364" s="24">
        <v>64</v>
      </c>
      <c r="H364" s="25">
        <v>21</v>
      </c>
      <c r="I364" s="25">
        <v>202</v>
      </c>
      <c r="J364" s="26">
        <v>95</v>
      </c>
      <c r="K364" s="25">
        <f t="shared" si="90"/>
        <v>-52.970297029702976</v>
      </c>
      <c r="L364" s="25">
        <v>0</v>
      </c>
      <c r="M364" s="25">
        <v>0</v>
      </c>
      <c r="N364" s="25">
        <v>0</v>
      </c>
      <c r="O364" s="26">
        <v>0</v>
      </c>
      <c r="P364" s="25" t="s">
        <v>320</v>
      </c>
      <c r="Q364" s="25">
        <f t="shared" si="97"/>
        <v>64</v>
      </c>
      <c r="R364" s="25">
        <f t="shared" si="97"/>
        <v>21</v>
      </c>
      <c r="S364" s="25">
        <f t="shared" si="97"/>
        <v>202</v>
      </c>
      <c r="T364" s="26">
        <f t="shared" si="97"/>
        <v>95</v>
      </c>
      <c r="U364" s="25">
        <f t="shared" si="93"/>
        <v>-52.970297029702976</v>
      </c>
    </row>
    <row r="365" spans="1:21" x14ac:dyDescent="0.2">
      <c r="A365" s="16" t="s">
        <v>304</v>
      </c>
      <c r="B365" s="24">
        <v>1223412</v>
      </c>
      <c r="C365" s="25">
        <v>1183182</v>
      </c>
      <c r="D365" s="25">
        <v>3946757</v>
      </c>
      <c r="E365" s="26">
        <v>4634028</v>
      </c>
      <c r="F365" s="25">
        <f t="shared" si="89"/>
        <v>17.41356257808626</v>
      </c>
      <c r="G365" s="24">
        <v>837166</v>
      </c>
      <c r="H365" s="25">
        <v>870028</v>
      </c>
      <c r="I365" s="25">
        <v>2577474</v>
      </c>
      <c r="J365" s="26">
        <v>3275256</v>
      </c>
      <c r="K365" s="25">
        <f t="shared" si="90"/>
        <v>27.072319643185537</v>
      </c>
      <c r="L365" s="25">
        <v>343194</v>
      </c>
      <c r="M365" s="25">
        <v>306305</v>
      </c>
      <c r="N365" s="25">
        <v>1385183</v>
      </c>
      <c r="O365" s="26">
        <v>1357782</v>
      </c>
      <c r="P365" s="25">
        <f t="shared" si="91"/>
        <v>-1.9781501794347751</v>
      </c>
      <c r="Q365" s="25">
        <f t="shared" si="97"/>
        <v>1180360</v>
      </c>
      <c r="R365" s="25">
        <f t="shared" si="97"/>
        <v>1176333</v>
      </c>
      <c r="S365" s="25">
        <f t="shared" si="97"/>
        <v>3962657</v>
      </c>
      <c r="T365" s="26">
        <f t="shared" si="97"/>
        <v>4633038</v>
      </c>
      <c r="U365" s="25">
        <f t="shared" si="93"/>
        <v>16.917462197712293</v>
      </c>
    </row>
    <row r="366" spans="1:21" x14ac:dyDescent="0.2">
      <c r="A366" s="16"/>
      <c r="B366" s="24"/>
      <c r="C366" s="25"/>
      <c r="D366" s="25"/>
      <c r="E366" s="26"/>
      <c r="F366" s="25"/>
      <c r="G366" s="24"/>
      <c r="H366" s="25"/>
      <c r="I366" s="25"/>
      <c r="J366" s="26"/>
      <c r="K366" s="25"/>
      <c r="L366" s="25"/>
      <c r="M366" s="25"/>
      <c r="N366" s="25"/>
      <c r="O366" s="26"/>
      <c r="P366" s="25"/>
      <c r="Q366" s="25"/>
      <c r="R366" s="25"/>
      <c r="S366" s="25"/>
      <c r="T366" s="26"/>
      <c r="U366" s="25"/>
    </row>
    <row r="367" spans="1:21" x14ac:dyDescent="0.2">
      <c r="A367" s="61" t="s">
        <v>337</v>
      </c>
      <c r="B367" s="24"/>
      <c r="C367" s="25"/>
      <c r="D367" s="25"/>
      <c r="E367" s="26"/>
      <c r="F367" s="25"/>
      <c r="G367" s="24"/>
      <c r="H367" s="25"/>
      <c r="I367" s="25"/>
      <c r="J367" s="26"/>
      <c r="K367" s="25"/>
      <c r="L367" s="25"/>
      <c r="M367" s="25"/>
      <c r="N367" s="25"/>
      <c r="O367" s="26"/>
      <c r="P367" s="25"/>
      <c r="Q367" s="25"/>
      <c r="R367" s="25"/>
      <c r="S367" s="25"/>
      <c r="T367" s="26"/>
      <c r="U367" s="25"/>
    </row>
    <row r="368" spans="1:21" x14ac:dyDescent="0.2">
      <c r="A368" s="17" t="s">
        <v>40</v>
      </c>
      <c r="B368" s="21">
        <v>326272</v>
      </c>
      <c r="C368" s="22">
        <v>299959</v>
      </c>
      <c r="D368" s="22">
        <v>1187831</v>
      </c>
      <c r="E368" s="23">
        <v>1167332</v>
      </c>
      <c r="F368" s="22">
        <f t="shared" si="89"/>
        <v>-1.7257505486891656</v>
      </c>
      <c r="G368" s="21">
        <v>155502</v>
      </c>
      <c r="H368" s="22">
        <v>161382</v>
      </c>
      <c r="I368" s="22">
        <v>497061</v>
      </c>
      <c r="J368" s="23">
        <v>469541</v>
      </c>
      <c r="K368" s="22">
        <f t="shared" si="90"/>
        <v>-5.5365438044827497</v>
      </c>
      <c r="L368" s="22">
        <v>174337</v>
      </c>
      <c r="M368" s="22">
        <v>150670</v>
      </c>
      <c r="N368" s="22">
        <v>731090</v>
      </c>
      <c r="O368" s="23">
        <v>683410</v>
      </c>
      <c r="P368" s="22">
        <f t="shared" si="91"/>
        <v>-6.5217688656663348</v>
      </c>
      <c r="Q368" s="22">
        <f t="shared" ref="Q368:Q379" si="98">G368+L368</f>
        <v>329839</v>
      </c>
      <c r="R368" s="22">
        <f t="shared" ref="R368:R379" si="99">H368+M368</f>
        <v>312052</v>
      </c>
      <c r="S368" s="22">
        <f t="shared" ref="S368:S379" si="100">I368+N368</f>
        <v>1228151</v>
      </c>
      <c r="T368" s="23">
        <f t="shared" ref="T368:T379" si="101">J368+O368</f>
        <v>1152951</v>
      </c>
      <c r="U368" s="22">
        <f t="shared" si="93"/>
        <v>-6.1230255888730296</v>
      </c>
    </row>
    <row r="369" spans="1:21" x14ac:dyDescent="0.2">
      <c r="A369" s="17" t="s">
        <v>45</v>
      </c>
      <c r="B369" s="21">
        <v>468688</v>
      </c>
      <c r="C369" s="22">
        <v>425784</v>
      </c>
      <c r="D369" s="22">
        <v>1414851</v>
      </c>
      <c r="E369" s="23">
        <v>1690302</v>
      </c>
      <c r="F369" s="22">
        <f t="shared" si="89"/>
        <v>19.468551812169622</v>
      </c>
      <c r="G369" s="21">
        <v>399794</v>
      </c>
      <c r="H369" s="22">
        <v>407138</v>
      </c>
      <c r="I369" s="22">
        <v>1279048</v>
      </c>
      <c r="J369" s="23">
        <v>1653965</v>
      </c>
      <c r="K369" s="22">
        <f t="shared" si="90"/>
        <v>29.312191567478312</v>
      </c>
      <c r="L369" s="22">
        <v>24332</v>
      </c>
      <c r="M369" s="22">
        <v>14150</v>
      </c>
      <c r="N369" s="22">
        <v>104667</v>
      </c>
      <c r="O369" s="23">
        <v>73616</v>
      </c>
      <c r="P369" s="22">
        <f t="shared" si="91"/>
        <v>-29.666466030362958</v>
      </c>
      <c r="Q369" s="22">
        <f t="shared" si="98"/>
        <v>424126</v>
      </c>
      <c r="R369" s="22">
        <f t="shared" si="99"/>
        <v>421288</v>
      </c>
      <c r="S369" s="22">
        <f t="shared" si="100"/>
        <v>1383715</v>
      </c>
      <c r="T369" s="23">
        <f t="shared" si="101"/>
        <v>1727581</v>
      </c>
      <c r="U369" s="22">
        <f t="shared" si="93"/>
        <v>24.850926672038678</v>
      </c>
    </row>
    <row r="370" spans="1:21" x14ac:dyDescent="0.2">
      <c r="A370" s="17" t="s">
        <v>46</v>
      </c>
      <c r="B370" s="21">
        <v>170492</v>
      </c>
      <c r="C370" s="22">
        <v>163936</v>
      </c>
      <c r="D370" s="22">
        <v>429564</v>
      </c>
      <c r="E370" s="23">
        <v>641171</v>
      </c>
      <c r="F370" s="22">
        <f t="shared" si="89"/>
        <v>49.260878472125228</v>
      </c>
      <c r="G370" s="21">
        <v>152685</v>
      </c>
      <c r="H370" s="22">
        <v>152682</v>
      </c>
      <c r="I370" s="22">
        <v>376545</v>
      </c>
      <c r="J370" s="23">
        <v>585788</v>
      </c>
      <c r="K370" s="22">
        <f t="shared" si="90"/>
        <v>55.5691882776295</v>
      </c>
      <c r="L370" s="22">
        <v>24159</v>
      </c>
      <c r="M370" s="22">
        <v>13528</v>
      </c>
      <c r="N370" s="22">
        <v>67951</v>
      </c>
      <c r="O370" s="23">
        <v>64139</v>
      </c>
      <c r="P370" s="22">
        <f t="shared" si="91"/>
        <v>-5.6099247987520418</v>
      </c>
      <c r="Q370" s="22">
        <f t="shared" si="98"/>
        <v>176844</v>
      </c>
      <c r="R370" s="22">
        <f t="shared" si="99"/>
        <v>166210</v>
      </c>
      <c r="S370" s="22">
        <f t="shared" si="100"/>
        <v>444496</v>
      </c>
      <c r="T370" s="23">
        <f t="shared" si="101"/>
        <v>649927</v>
      </c>
      <c r="U370" s="22">
        <f t="shared" si="93"/>
        <v>46.216613872790759</v>
      </c>
    </row>
    <row r="371" spans="1:21" x14ac:dyDescent="0.2">
      <c r="A371" s="17" t="s">
        <v>47</v>
      </c>
      <c r="B371" s="21">
        <v>247</v>
      </c>
      <c r="C371" s="22">
        <v>178</v>
      </c>
      <c r="D371" s="22">
        <v>1085</v>
      </c>
      <c r="E371" s="23">
        <v>690</v>
      </c>
      <c r="F371" s="22">
        <f t="shared" si="89"/>
        <v>-36.405529953917046</v>
      </c>
      <c r="G371" s="21">
        <v>238</v>
      </c>
      <c r="H371" s="22">
        <v>283</v>
      </c>
      <c r="I371" s="22">
        <v>931</v>
      </c>
      <c r="J371" s="23">
        <v>1035</v>
      </c>
      <c r="K371" s="22">
        <f t="shared" si="90"/>
        <v>11.170784103114931</v>
      </c>
      <c r="L371" s="22">
        <v>0</v>
      </c>
      <c r="M371" s="22">
        <v>0</v>
      </c>
      <c r="N371" s="22">
        <v>0</v>
      </c>
      <c r="O371" s="23">
        <v>0</v>
      </c>
      <c r="P371" s="22" t="s">
        <v>320</v>
      </c>
      <c r="Q371" s="22">
        <f t="shared" si="98"/>
        <v>238</v>
      </c>
      <c r="R371" s="22">
        <f t="shared" si="99"/>
        <v>283</v>
      </c>
      <c r="S371" s="22">
        <f t="shared" si="100"/>
        <v>931</v>
      </c>
      <c r="T371" s="23">
        <f t="shared" si="101"/>
        <v>1035</v>
      </c>
      <c r="U371" s="22">
        <f t="shared" si="93"/>
        <v>11.170784103114931</v>
      </c>
    </row>
    <row r="372" spans="1:21" x14ac:dyDescent="0.2">
      <c r="A372" s="17" t="s">
        <v>48</v>
      </c>
      <c r="B372" s="21">
        <v>46133</v>
      </c>
      <c r="C372" s="22">
        <v>64777</v>
      </c>
      <c r="D372" s="22">
        <v>148598</v>
      </c>
      <c r="E372" s="23">
        <v>232119</v>
      </c>
      <c r="F372" s="22">
        <f t="shared" si="89"/>
        <v>56.206005464407326</v>
      </c>
      <c r="G372" s="21">
        <v>31493</v>
      </c>
      <c r="H372" s="22">
        <v>37250</v>
      </c>
      <c r="I372" s="22">
        <v>82605</v>
      </c>
      <c r="J372" s="23">
        <v>138115</v>
      </c>
      <c r="K372" s="22">
        <f t="shared" si="90"/>
        <v>67.199322074934926</v>
      </c>
      <c r="L372" s="22">
        <v>22799</v>
      </c>
      <c r="M372" s="22">
        <v>24378</v>
      </c>
      <c r="N372" s="22">
        <v>78580</v>
      </c>
      <c r="O372" s="23">
        <v>91815</v>
      </c>
      <c r="P372" s="22">
        <f t="shared" si="91"/>
        <v>16.84270806821074</v>
      </c>
      <c r="Q372" s="22">
        <f t="shared" si="98"/>
        <v>54292</v>
      </c>
      <c r="R372" s="22">
        <f t="shared" si="99"/>
        <v>61628</v>
      </c>
      <c r="S372" s="22">
        <f t="shared" si="100"/>
        <v>161185</v>
      </c>
      <c r="T372" s="23">
        <f t="shared" si="101"/>
        <v>229930</v>
      </c>
      <c r="U372" s="22">
        <f t="shared" si="93"/>
        <v>42.649750286937369</v>
      </c>
    </row>
    <row r="373" spans="1:21" x14ac:dyDescent="0.2">
      <c r="A373" s="17" t="s">
        <v>49</v>
      </c>
      <c r="B373" s="21">
        <v>0</v>
      </c>
      <c r="C373" s="22">
        <v>0</v>
      </c>
      <c r="D373" s="22">
        <v>0</v>
      </c>
      <c r="E373" s="23">
        <v>72</v>
      </c>
      <c r="F373" s="22" t="s">
        <v>320</v>
      </c>
      <c r="G373" s="21">
        <v>0</v>
      </c>
      <c r="H373" s="22">
        <v>12</v>
      </c>
      <c r="I373" s="22">
        <v>0</v>
      </c>
      <c r="J373" s="23">
        <v>60</v>
      </c>
      <c r="K373" s="22" t="s">
        <v>320</v>
      </c>
      <c r="L373" s="22">
        <v>0</v>
      </c>
      <c r="M373" s="22">
        <v>0</v>
      </c>
      <c r="N373" s="22">
        <v>0</v>
      </c>
      <c r="O373" s="23">
        <v>0</v>
      </c>
      <c r="P373" s="22" t="s">
        <v>320</v>
      </c>
      <c r="Q373" s="22">
        <f t="shared" si="98"/>
        <v>0</v>
      </c>
      <c r="R373" s="22">
        <f t="shared" si="99"/>
        <v>12</v>
      </c>
      <c r="S373" s="22">
        <f t="shared" si="100"/>
        <v>0</v>
      </c>
      <c r="T373" s="23">
        <f t="shared" si="101"/>
        <v>60</v>
      </c>
      <c r="U373" s="22" t="s">
        <v>320</v>
      </c>
    </row>
    <row r="374" spans="1:21" x14ac:dyDescent="0.2">
      <c r="A374" s="17" t="s">
        <v>42</v>
      </c>
      <c r="B374" s="21">
        <v>0</v>
      </c>
      <c r="C374" s="22">
        <v>0</v>
      </c>
      <c r="D374" s="22">
        <v>0</v>
      </c>
      <c r="E374" s="23">
        <v>0</v>
      </c>
      <c r="F374" s="22" t="s">
        <v>320</v>
      </c>
      <c r="G374" s="21">
        <v>0</v>
      </c>
      <c r="H374" s="22">
        <v>0</v>
      </c>
      <c r="I374" s="22">
        <v>0</v>
      </c>
      <c r="J374" s="23">
        <v>0</v>
      </c>
      <c r="K374" s="22" t="s">
        <v>320</v>
      </c>
      <c r="L374" s="22">
        <v>0</v>
      </c>
      <c r="M374" s="22">
        <v>0</v>
      </c>
      <c r="N374" s="22">
        <v>0</v>
      </c>
      <c r="O374" s="23">
        <v>0</v>
      </c>
      <c r="P374" s="22" t="s">
        <v>320</v>
      </c>
      <c r="Q374" s="22">
        <f t="shared" si="98"/>
        <v>0</v>
      </c>
      <c r="R374" s="22">
        <f t="shared" si="99"/>
        <v>0</v>
      </c>
      <c r="S374" s="22">
        <f t="shared" si="100"/>
        <v>0</v>
      </c>
      <c r="T374" s="23">
        <f t="shared" si="101"/>
        <v>0</v>
      </c>
      <c r="U374" s="22" t="s">
        <v>320</v>
      </c>
    </row>
    <row r="375" spans="1:21" x14ac:dyDescent="0.2">
      <c r="A375" s="17" t="s">
        <v>51</v>
      </c>
      <c r="B375" s="21">
        <v>51016</v>
      </c>
      <c r="C375" s="22">
        <v>65002</v>
      </c>
      <c r="D375" s="22">
        <v>178207</v>
      </c>
      <c r="E375" s="23">
        <v>271447</v>
      </c>
      <c r="F375" s="22">
        <f t="shared" si="89"/>
        <v>52.321177058140258</v>
      </c>
      <c r="G375" s="21">
        <v>39290</v>
      </c>
      <c r="H375" s="22">
        <v>46529</v>
      </c>
      <c r="I375" s="22">
        <v>143967</v>
      </c>
      <c r="J375" s="23">
        <v>204171</v>
      </c>
      <c r="K375" s="22">
        <f t="shared" si="90"/>
        <v>41.817916605888847</v>
      </c>
      <c r="L375" s="22">
        <v>4748</v>
      </c>
      <c r="M375" s="22">
        <v>9026</v>
      </c>
      <c r="N375" s="22">
        <v>23711</v>
      </c>
      <c r="O375" s="23">
        <v>38589</v>
      </c>
      <c r="P375" s="22">
        <f t="shared" si="91"/>
        <v>62.747248112690315</v>
      </c>
      <c r="Q375" s="22">
        <f t="shared" si="98"/>
        <v>44038</v>
      </c>
      <c r="R375" s="22">
        <f t="shared" si="99"/>
        <v>55555</v>
      </c>
      <c r="S375" s="22">
        <f t="shared" si="100"/>
        <v>167678</v>
      </c>
      <c r="T375" s="23">
        <f t="shared" si="101"/>
        <v>242760</v>
      </c>
      <c r="U375" s="22">
        <f t="shared" si="93"/>
        <v>44.777490189529935</v>
      </c>
    </row>
    <row r="376" spans="1:21" x14ac:dyDescent="0.2">
      <c r="A376" s="17" t="s">
        <v>52</v>
      </c>
      <c r="B376" s="21">
        <v>12362</v>
      </c>
      <c r="C376" s="22">
        <v>8330</v>
      </c>
      <c r="D376" s="22">
        <v>32285</v>
      </c>
      <c r="E376" s="23">
        <v>40271</v>
      </c>
      <c r="F376" s="22">
        <f t="shared" si="89"/>
        <v>24.735945485519593</v>
      </c>
      <c r="G376" s="21">
        <v>3500</v>
      </c>
      <c r="H376" s="22">
        <v>1889</v>
      </c>
      <c r="I376" s="22">
        <v>7142</v>
      </c>
      <c r="J376" s="23">
        <v>6735</v>
      </c>
      <c r="K376" s="22">
        <f t="shared" si="90"/>
        <v>-5.6986838420610475</v>
      </c>
      <c r="L376" s="22">
        <v>8628</v>
      </c>
      <c r="M376" s="22">
        <v>6983</v>
      </c>
      <c r="N376" s="22">
        <v>24850</v>
      </c>
      <c r="O376" s="23">
        <v>37704</v>
      </c>
      <c r="P376" s="22">
        <f t="shared" si="91"/>
        <v>51.726358148893361</v>
      </c>
      <c r="Q376" s="22">
        <f t="shared" si="98"/>
        <v>12128</v>
      </c>
      <c r="R376" s="22">
        <f t="shared" si="99"/>
        <v>8872</v>
      </c>
      <c r="S376" s="22">
        <f t="shared" si="100"/>
        <v>31992</v>
      </c>
      <c r="T376" s="23">
        <f t="shared" si="101"/>
        <v>44439</v>
      </c>
      <c r="U376" s="22">
        <f t="shared" si="93"/>
        <v>38.906601650412604</v>
      </c>
    </row>
    <row r="377" spans="1:21" x14ac:dyDescent="0.2">
      <c r="A377" s="17" t="s">
        <v>53</v>
      </c>
      <c r="B377" s="21">
        <v>36</v>
      </c>
      <c r="C377" s="22">
        <v>65</v>
      </c>
      <c r="D377" s="22">
        <v>235</v>
      </c>
      <c r="E377" s="23">
        <v>211</v>
      </c>
      <c r="F377" s="22">
        <f t="shared" si="89"/>
        <v>-10.212765957446807</v>
      </c>
      <c r="G377" s="21">
        <v>83</v>
      </c>
      <c r="H377" s="22">
        <v>93</v>
      </c>
      <c r="I377" s="22">
        <v>448</v>
      </c>
      <c r="J377" s="23">
        <v>353</v>
      </c>
      <c r="K377" s="22">
        <f t="shared" si="90"/>
        <v>-21.205357142857142</v>
      </c>
      <c r="L377" s="22">
        <v>0</v>
      </c>
      <c r="M377" s="22">
        <v>0</v>
      </c>
      <c r="N377" s="22">
        <v>0</v>
      </c>
      <c r="O377" s="23">
        <v>0</v>
      </c>
      <c r="P377" s="22" t="s">
        <v>320</v>
      </c>
      <c r="Q377" s="22">
        <f t="shared" si="98"/>
        <v>83</v>
      </c>
      <c r="R377" s="22">
        <f t="shared" si="99"/>
        <v>93</v>
      </c>
      <c r="S377" s="22">
        <f t="shared" si="100"/>
        <v>448</v>
      </c>
      <c r="T377" s="23">
        <f t="shared" si="101"/>
        <v>353</v>
      </c>
      <c r="U377" s="22">
        <f t="shared" si="93"/>
        <v>-21.205357142857142</v>
      </c>
    </row>
    <row r="378" spans="1:21" x14ac:dyDescent="0.2">
      <c r="A378" s="17" t="s">
        <v>43</v>
      </c>
      <c r="B378" s="21">
        <v>148166</v>
      </c>
      <c r="C378" s="22">
        <v>155151</v>
      </c>
      <c r="D378" s="22">
        <v>554101</v>
      </c>
      <c r="E378" s="23">
        <v>590413</v>
      </c>
      <c r="F378" s="22">
        <f t="shared" si="89"/>
        <v>6.5533178969177097</v>
      </c>
      <c r="G378" s="21">
        <v>54581</v>
      </c>
      <c r="H378" s="22">
        <v>62770</v>
      </c>
      <c r="I378" s="22">
        <v>189727</v>
      </c>
      <c r="J378" s="23">
        <v>215493</v>
      </c>
      <c r="K378" s="22">
        <f t="shared" si="90"/>
        <v>13.580565760276608</v>
      </c>
      <c r="L378" s="22">
        <v>84191</v>
      </c>
      <c r="M378" s="22">
        <v>87570</v>
      </c>
      <c r="N378" s="22">
        <v>354334</v>
      </c>
      <c r="O378" s="23">
        <v>368509</v>
      </c>
      <c r="P378" s="22">
        <f t="shared" si="91"/>
        <v>4.0004628401451736</v>
      </c>
      <c r="Q378" s="22">
        <f t="shared" si="98"/>
        <v>138772</v>
      </c>
      <c r="R378" s="22">
        <f t="shared" si="99"/>
        <v>150340</v>
      </c>
      <c r="S378" s="22">
        <f t="shared" si="100"/>
        <v>544061</v>
      </c>
      <c r="T378" s="23">
        <f t="shared" si="101"/>
        <v>584002</v>
      </c>
      <c r="U378" s="22">
        <f t="shared" si="93"/>
        <v>7.3412723940881639</v>
      </c>
    </row>
    <row r="379" spans="1:21" x14ac:dyDescent="0.2">
      <c r="A379" s="16" t="s">
        <v>65</v>
      </c>
      <c r="B379" s="24">
        <v>1223412</v>
      </c>
      <c r="C379" s="25">
        <v>1183182</v>
      </c>
      <c r="D379" s="25">
        <v>3946757</v>
      </c>
      <c r="E379" s="26">
        <v>4634028</v>
      </c>
      <c r="F379" s="25">
        <f t="shared" si="89"/>
        <v>17.41356257808626</v>
      </c>
      <c r="G379" s="24">
        <v>837166</v>
      </c>
      <c r="H379" s="25">
        <v>870028</v>
      </c>
      <c r="I379" s="25">
        <v>2577474</v>
      </c>
      <c r="J379" s="26">
        <v>3275256</v>
      </c>
      <c r="K379" s="25">
        <f t="shared" si="90"/>
        <v>27.072319643185537</v>
      </c>
      <c r="L379" s="25">
        <v>343194</v>
      </c>
      <c r="M379" s="25">
        <v>306305</v>
      </c>
      <c r="N379" s="25">
        <v>1385183</v>
      </c>
      <c r="O379" s="26">
        <v>1357782</v>
      </c>
      <c r="P379" s="25">
        <f t="shared" si="91"/>
        <v>-1.9781501794347751</v>
      </c>
      <c r="Q379" s="25">
        <f t="shared" si="98"/>
        <v>1180360</v>
      </c>
      <c r="R379" s="25">
        <f t="shared" si="99"/>
        <v>1176333</v>
      </c>
      <c r="S379" s="25">
        <f t="shared" si="100"/>
        <v>3962657</v>
      </c>
      <c r="T379" s="26">
        <f t="shared" si="101"/>
        <v>4633038</v>
      </c>
      <c r="U379" s="25">
        <f t="shared" si="93"/>
        <v>16.917462197712293</v>
      </c>
    </row>
    <row r="380" spans="1:21" x14ac:dyDescent="0.2">
      <c r="A380" s="16"/>
      <c r="B380" s="24"/>
      <c r="C380" s="25"/>
      <c r="D380" s="25"/>
      <c r="E380" s="26"/>
      <c r="F380" s="25"/>
      <c r="G380" s="24"/>
      <c r="H380" s="25"/>
      <c r="I380" s="25"/>
      <c r="J380" s="26"/>
      <c r="K380" s="25"/>
      <c r="L380" s="25"/>
      <c r="M380" s="25"/>
      <c r="N380" s="25"/>
      <c r="O380" s="26"/>
      <c r="P380" s="25"/>
      <c r="Q380" s="25"/>
      <c r="R380" s="25"/>
      <c r="S380" s="25"/>
      <c r="T380" s="26"/>
      <c r="U380" s="25"/>
    </row>
    <row r="381" spans="1:21" x14ac:dyDescent="0.2">
      <c r="A381" s="16" t="s">
        <v>305</v>
      </c>
      <c r="B381" s="27"/>
      <c r="C381" s="28"/>
      <c r="D381" s="28"/>
      <c r="E381" s="29"/>
      <c r="F381" s="28"/>
      <c r="G381" s="27"/>
      <c r="H381" s="28"/>
      <c r="I381" s="28"/>
      <c r="J381" s="29"/>
      <c r="K381" s="28"/>
      <c r="L381" s="28"/>
      <c r="M381" s="28"/>
      <c r="N381" s="28"/>
      <c r="O381" s="29"/>
      <c r="P381" s="28"/>
      <c r="Q381" s="28"/>
      <c r="R381" s="28"/>
      <c r="S381" s="28"/>
      <c r="T381" s="29"/>
      <c r="U381" s="28"/>
    </row>
    <row r="382" spans="1:21" x14ac:dyDescent="0.2">
      <c r="A382" s="16" t="s">
        <v>306</v>
      </c>
      <c r="B382" s="27"/>
      <c r="C382" s="28"/>
      <c r="D382" s="28"/>
      <c r="E382" s="29"/>
      <c r="F382" s="28"/>
      <c r="G382" s="27"/>
      <c r="H382" s="28"/>
      <c r="I382" s="28"/>
      <c r="J382" s="29"/>
      <c r="K382" s="28"/>
      <c r="L382" s="28"/>
      <c r="M382" s="28"/>
      <c r="N382" s="28"/>
      <c r="O382" s="29"/>
      <c r="P382" s="28"/>
      <c r="Q382" s="28"/>
      <c r="R382" s="28"/>
      <c r="S382" s="28"/>
      <c r="T382" s="29"/>
      <c r="U382" s="28"/>
    </row>
    <row r="383" spans="1:21" x14ac:dyDescent="0.2">
      <c r="A383" s="17" t="s">
        <v>307</v>
      </c>
      <c r="B383" s="21">
        <v>53252</v>
      </c>
      <c r="C383" s="22">
        <v>35277</v>
      </c>
      <c r="D383" s="22">
        <v>116738</v>
      </c>
      <c r="E383" s="23">
        <v>142383</v>
      </c>
      <c r="F383" s="22">
        <f t="shared" si="89"/>
        <v>21.967996710582671</v>
      </c>
      <c r="G383" s="21">
        <v>49279</v>
      </c>
      <c r="H383" s="22">
        <v>32116</v>
      </c>
      <c r="I383" s="22">
        <v>118288</v>
      </c>
      <c r="J383" s="23">
        <v>143518</v>
      </c>
      <c r="K383" s="22">
        <f t="shared" si="90"/>
        <v>21.329297984580009</v>
      </c>
      <c r="L383" s="22">
        <v>326</v>
      </c>
      <c r="M383" s="22">
        <v>702</v>
      </c>
      <c r="N383" s="22">
        <v>5294</v>
      </c>
      <c r="O383" s="23">
        <v>1044</v>
      </c>
      <c r="P383" s="22">
        <f t="shared" si="91"/>
        <v>-80.279561768039287</v>
      </c>
      <c r="Q383" s="22">
        <f t="shared" ref="Q383:T385" si="102">G383+L383</f>
        <v>49605</v>
      </c>
      <c r="R383" s="22">
        <f t="shared" si="102"/>
        <v>32818</v>
      </c>
      <c r="S383" s="22">
        <f t="shared" si="102"/>
        <v>123582</v>
      </c>
      <c r="T383" s="23">
        <f t="shared" si="102"/>
        <v>144562</v>
      </c>
      <c r="U383" s="22">
        <f t="shared" si="93"/>
        <v>16.976582350180447</v>
      </c>
    </row>
    <row r="384" spans="1:21" x14ac:dyDescent="0.2">
      <c r="A384" s="16" t="s">
        <v>308</v>
      </c>
      <c r="B384" s="24">
        <v>53252</v>
      </c>
      <c r="C384" s="25">
        <v>35277</v>
      </c>
      <c r="D384" s="25">
        <v>116738</v>
      </c>
      <c r="E384" s="26">
        <v>142383</v>
      </c>
      <c r="F384" s="25">
        <f t="shared" si="89"/>
        <v>21.967996710582671</v>
      </c>
      <c r="G384" s="24">
        <v>49279</v>
      </c>
      <c r="H384" s="25">
        <v>32116</v>
      </c>
      <c r="I384" s="25">
        <v>118288</v>
      </c>
      <c r="J384" s="26">
        <v>143518</v>
      </c>
      <c r="K384" s="25">
        <f t="shared" si="90"/>
        <v>21.329297984580009</v>
      </c>
      <c r="L384" s="25">
        <v>326</v>
      </c>
      <c r="M384" s="25">
        <v>702</v>
      </c>
      <c r="N384" s="25">
        <v>5294</v>
      </c>
      <c r="O384" s="26">
        <v>1044</v>
      </c>
      <c r="P384" s="25">
        <f t="shared" si="91"/>
        <v>-80.279561768039287</v>
      </c>
      <c r="Q384" s="25">
        <f t="shared" si="102"/>
        <v>49605</v>
      </c>
      <c r="R384" s="25">
        <f t="shared" si="102"/>
        <v>32818</v>
      </c>
      <c r="S384" s="25">
        <f t="shared" si="102"/>
        <v>123582</v>
      </c>
      <c r="T384" s="26">
        <f t="shared" si="102"/>
        <v>144562</v>
      </c>
      <c r="U384" s="25">
        <f t="shared" si="93"/>
        <v>16.976582350180447</v>
      </c>
    </row>
    <row r="385" spans="1:21" x14ac:dyDescent="0.2">
      <c r="A385" s="16" t="s">
        <v>18</v>
      </c>
      <c r="B385" s="24">
        <v>1707531</v>
      </c>
      <c r="C385" s="25">
        <v>1770676</v>
      </c>
      <c r="D385" s="25">
        <v>5199621</v>
      </c>
      <c r="E385" s="26">
        <v>6605101</v>
      </c>
      <c r="F385" s="25">
        <f t="shared" si="89"/>
        <v>27.030431641075381</v>
      </c>
      <c r="G385" s="24">
        <v>1260140</v>
      </c>
      <c r="H385" s="25">
        <v>1381303</v>
      </c>
      <c r="I385" s="25">
        <v>3673748</v>
      </c>
      <c r="J385" s="26">
        <v>5105836</v>
      </c>
      <c r="K385" s="25">
        <f t="shared" si="90"/>
        <v>38.98166123533786</v>
      </c>
      <c r="L385" s="25">
        <v>377198</v>
      </c>
      <c r="M385" s="25">
        <v>357498</v>
      </c>
      <c r="N385" s="25">
        <v>1514373</v>
      </c>
      <c r="O385" s="26">
        <v>1506092</v>
      </c>
      <c r="P385" s="25">
        <f t="shared" si="91"/>
        <v>-0.54682697063405117</v>
      </c>
      <c r="Q385" s="25">
        <f t="shared" si="102"/>
        <v>1637338</v>
      </c>
      <c r="R385" s="25">
        <f t="shared" si="102"/>
        <v>1738801</v>
      </c>
      <c r="S385" s="25">
        <f t="shared" si="102"/>
        <v>5188121</v>
      </c>
      <c r="T385" s="26">
        <f t="shared" si="102"/>
        <v>6611928</v>
      </c>
      <c r="U385" s="25">
        <f t="shared" si="93"/>
        <v>27.44359663161287</v>
      </c>
    </row>
    <row r="386" spans="1:21" x14ac:dyDescent="0.2">
      <c r="A386" s="16" t="s">
        <v>19</v>
      </c>
      <c r="B386" s="27"/>
      <c r="C386" s="28"/>
      <c r="D386" s="28"/>
      <c r="E386" s="29"/>
      <c r="F386" s="28"/>
      <c r="G386" s="27"/>
      <c r="H386" s="28"/>
      <c r="I386" s="28"/>
      <c r="J386" s="29"/>
      <c r="K386" s="28"/>
      <c r="L386" s="28"/>
      <c r="M386" s="28"/>
      <c r="N386" s="28"/>
      <c r="O386" s="29"/>
      <c r="P386" s="28"/>
      <c r="Q386" s="28"/>
      <c r="R386" s="28"/>
      <c r="S386" s="28"/>
      <c r="T386" s="29"/>
      <c r="U386" s="28"/>
    </row>
    <row r="387" spans="1:21" x14ac:dyDescent="0.2">
      <c r="A387" s="17" t="s">
        <v>309</v>
      </c>
      <c r="B387" s="21">
        <v>402</v>
      </c>
      <c r="C387" s="22">
        <v>186</v>
      </c>
      <c r="D387" s="22">
        <v>2050</v>
      </c>
      <c r="E387" s="23">
        <v>687</v>
      </c>
      <c r="F387" s="22">
        <f t="shared" si="89"/>
        <v>-66.487804878048777</v>
      </c>
      <c r="G387" s="21">
        <v>2</v>
      </c>
      <c r="H387" s="22">
        <v>53</v>
      </c>
      <c r="I387" s="22">
        <v>2</v>
      </c>
      <c r="J387" s="23">
        <v>154</v>
      </c>
      <c r="K387" s="22">
        <f t="shared" si="90"/>
        <v>7600</v>
      </c>
      <c r="L387" s="22">
        <v>426</v>
      </c>
      <c r="M387" s="22">
        <v>144</v>
      </c>
      <c r="N387" s="22">
        <v>2051</v>
      </c>
      <c r="O387" s="23">
        <v>540</v>
      </c>
      <c r="P387" s="22">
        <f t="shared" si="91"/>
        <v>-73.671379814724531</v>
      </c>
      <c r="Q387" s="22">
        <f t="shared" ref="Q387:T388" si="103">G387+L387</f>
        <v>428</v>
      </c>
      <c r="R387" s="22">
        <f t="shared" si="103"/>
        <v>197</v>
      </c>
      <c r="S387" s="22">
        <f t="shared" si="103"/>
        <v>2053</v>
      </c>
      <c r="T387" s="23">
        <f t="shared" si="103"/>
        <v>694</v>
      </c>
      <c r="U387" s="22">
        <f t="shared" si="93"/>
        <v>-66.195811008280572</v>
      </c>
    </row>
    <row r="388" spans="1:21" x14ac:dyDescent="0.2">
      <c r="A388" s="16" t="s">
        <v>310</v>
      </c>
      <c r="B388" s="24">
        <v>2104602</v>
      </c>
      <c r="C388" s="25">
        <v>2197954</v>
      </c>
      <c r="D388" s="25">
        <v>6561146</v>
      </c>
      <c r="E388" s="26">
        <v>8267268</v>
      </c>
      <c r="F388" s="25">
        <f t="shared" si="89"/>
        <v>26.003414647380197</v>
      </c>
      <c r="G388" s="24">
        <v>1542716</v>
      </c>
      <c r="H388" s="25">
        <v>1706545</v>
      </c>
      <c r="I388" s="25">
        <v>4627118</v>
      </c>
      <c r="J388" s="26">
        <v>6417903</v>
      </c>
      <c r="K388" s="25">
        <f t="shared" si="90"/>
        <v>38.701952273531823</v>
      </c>
      <c r="L388" s="25">
        <v>474940</v>
      </c>
      <c r="M388" s="25">
        <v>449796</v>
      </c>
      <c r="N388" s="25">
        <v>1878405</v>
      </c>
      <c r="O388" s="26">
        <v>1856286</v>
      </c>
      <c r="P388" s="25">
        <f t="shared" si="91"/>
        <v>-1.1775415844825796</v>
      </c>
      <c r="Q388" s="25">
        <f t="shared" si="103"/>
        <v>2017656</v>
      </c>
      <c r="R388" s="25">
        <f t="shared" si="103"/>
        <v>2156341</v>
      </c>
      <c r="S388" s="25">
        <f t="shared" si="103"/>
        <v>6505523</v>
      </c>
      <c r="T388" s="26">
        <f t="shared" si="103"/>
        <v>8274189</v>
      </c>
      <c r="U388" s="25">
        <f t="shared" si="93"/>
        <v>27.187145445493005</v>
      </c>
    </row>
    <row r="389" spans="1:21" x14ac:dyDescent="0.2">
      <c r="A389" s="62"/>
      <c r="B389" s="63"/>
      <c r="C389" s="62"/>
      <c r="D389" s="62"/>
      <c r="E389" s="64"/>
      <c r="F389" s="62"/>
      <c r="G389" s="62"/>
      <c r="H389" s="62"/>
      <c r="I389" s="62"/>
      <c r="J389" s="64"/>
      <c r="K389" s="62"/>
      <c r="L389" s="62"/>
      <c r="M389" s="62"/>
      <c r="N389" s="62"/>
      <c r="O389" s="64"/>
      <c r="P389" s="62"/>
      <c r="Q389" s="62"/>
      <c r="R389" s="62"/>
      <c r="S389" s="62"/>
      <c r="T389" s="64"/>
      <c r="U389" s="62"/>
    </row>
    <row r="390" spans="1:21" x14ac:dyDescent="0.2">
      <c r="A390" s="61" t="s">
        <v>337</v>
      </c>
      <c r="B390" s="63"/>
      <c r="C390" s="62"/>
      <c r="D390" s="62"/>
      <c r="E390" s="64"/>
      <c r="F390" s="62"/>
      <c r="G390" s="62"/>
      <c r="H390" s="62"/>
      <c r="I390" s="62"/>
      <c r="J390" s="64"/>
      <c r="K390" s="62"/>
      <c r="O390" s="64"/>
      <c r="P390" s="62"/>
      <c r="T390" s="64"/>
      <c r="U390" s="62"/>
    </row>
    <row r="391" spans="1:21" x14ac:dyDescent="0.2">
      <c r="A391" s="17" t="s">
        <v>43</v>
      </c>
      <c r="B391" s="21">
        <v>53252</v>
      </c>
      <c r="C391" s="22">
        <v>35277</v>
      </c>
      <c r="D391" s="22">
        <v>116738</v>
      </c>
      <c r="E391" s="23">
        <v>142383</v>
      </c>
      <c r="F391" s="22">
        <f t="shared" si="89"/>
        <v>21.967996710582671</v>
      </c>
      <c r="G391" s="21">
        <v>49279</v>
      </c>
      <c r="H391" s="22">
        <v>32116</v>
      </c>
      <c r="I391" s="22">
        <v>118288</v>
      </c>
      <c r="J391" s="23">
        <v>143518</v>
      </c>
      <c r="K391" s="22">
        <f t="shared" si="90"/>
        <v>21.329297984580009</v>
      </c>
      <c r="L391" s="22">
        <v>326</v>
      </c>
      <c r="M391" s="22">
        <v>702</v>
      </c>
      <c r="N391" s="22">
        <v>5294</v>
      </c>
      <c r="O391" s="23">
        <v>1044</v>
      </c>
      <c r="P391" s="22">
        <f t="shared" si="91"/>
        <v>-80.279561768039287</v>
      </c>
      <c r="Q391" s="22">
        <f t="shared" ref="Q391:T393" si="104">G391+L391</f>
        <v>49605</v>
      </c>
      <c r="R391" s="22">
        <f t="shared" si="104"/>
        <v>32818</v>
      </c>
      <c r="S391" s="22">
        <f t="shared" si="104"/>
        <v>123582</v>
      </c>
      <c r="T391" s="23">
        <f t="shared" si="104"/>
        <v>144562</v>
      </c>
      <c r="U391" s="22">
        <f t="shared" si="93"/>
        <v>16.976582350180447</v>
      </c>
    </row>
    <row r="392" spans="1:21" x14ac:dyDescent="0.2">
      <c r="A392" s="16" t="s">
        <v>66</v>
      </c>
      <c r="B392" s="24">
        <v>53252</v>
      </c>
      <c r="C392" s="25">
        <v>35277</v>
      </c>
      <c r="D392" s="25">
        <v>116738</v>
      </c>
      <c r="E392" s="26">
        <v>142383</v>
      </c>
      <c r="F392" s="25">
        <f t="shared" si="89"/>
        <v>21.967996710582671</v>
      </c>
      <c r="G392" s="24">
        <v>49279</v>
      </c>
      <c r="H392" s="25">
        <v>32116</v>
      </c>
      <c r="I392" s="25">
        <v>118288</v>
      </c>
      <c r="J392" s="26">
        <v>143518</v>
      </c>
      <c r="K392" s="25">
        <f t="shared" si="90"/>
        <v>21.329297984580009</v>
      </c>
      <c r="L392" s="25">
        <v>326</v>
      </c>
      <c r="M392" s="25">
        <v>702</v>
      </c>
      <c r="N392" s="25">
        <v>5294</v>
      </c>
      <c r="O392" s="26">
        <v>1044</v>
      </c>
      <c r="P392" s="25">
        <f t="shared" si="91"/>
        <v>-80.279561768039287</v>
      </c>
      <c r="Q392" s="25">
        <f t="shared" si="104"/>
        <v>49605</v>
      </c>
      <c r="R392" s="25">
        <f t="shared" si="104"/>
        <v>32818</v>
      </c>
      <c r="S392" s="25">
        <f t="shared" si="104"/>
        <v>123582</v>
      </c>
      <c r="T392" s="26">
        <f t="shared" si="104"/>
        <v>144562</v>
      </c>
      <c r="U392" s="25">
        <f t="shared" si="93"/>
        <v>16.976582350180447</v>
      </c>
    </row>
    <row r="393" spans="1:21" x14ac:dyDescent="0.2">
      <c r="A393" s="16" t="s">
        <v>18</v>
      </c>
      <c r="B393" s="24">
        <v>1707531</v>
      </c>
      <c r="C393" s="25">
        <v>1770676</v>
      </c>
      <c r="D393" s="25">
        <v>5199621</v>
      </c>
      <c r="E393" s="26">
        <v>6605101</v>
      </c>
      <c r="F393" s="25">
        <f t="shared" si="89"/>
        <v>27.030431641075381</v>
      </c>
      <c r="G393" s="24">
        <v>1260140</v>
      </c>
      <c r="H393" s="25">
        <v>1381303</v>
      </c>
      <c r="I393" s="25">
        <v>3673748</v>
      </c>
      <c r="J393" s="26">
        <v>5105836</v>
      </c>
      <c r="K393" s="25">
        <f t="shared" si="90"/>
        <v>38.98166123533786</v>
      </c>
      <c r="L393" s="25">
        <v>377198</v>
      </c>
      <c r="M393" s="25">
        <v>357498</v>
      </c>
      <c r="N393" s="25">
        <v>1514373</v>
      </c>
      <c r="O393" s="26">
        <v>1506092</v>
      </c>
      <c r="P393" s="25">
        <f t="shared" si="91"/>
        <v>-0.54682697063405117</v>
      </c>
      <c r="Q393" s="25">
        <f t="shared" si="104"/>
        <v>1637338</v>
      </c>
      <c r="R393" s="25">
        <f t="shared" si="104"/>
        <v>1738801</v>
      </c>
      <c r="S393" s="25">
        <f t="shared" si="104"/>
        <v>5188121</v>
      </c>
      <c r="T393" s="26">
        <f t="shared" si="104"/>
        <v>6611928</v>
      </c>
      <c r="U393" s="25">
        <f t="shared" si="93"/>
        <v>27.44359663161287</v>
      </c>
    </row>
    <row r="394" spans="1:21" x14ac:dyDescent="0.2">
      <c r="A394" s="16" t="s">
        <v>19</v>
      </c>
      <c r="B394" s="27"/>
      <c r="C394" s="28"/>
      <c r="D394" s="28"/>
      <c r="E394" s="29"/>
      <c r="F394" s="28"/>
      <c r="G394" s="27"/>
      <c r="H394" s="28"/>
      <c r="I394" s="28"/>
      <c r="J394" s="29"/>
      <c r="K394" s="28"/>
      <c r="L394" s="28"/>
      <c r="M394" s="28"/>
      <c r="N394" s="28"/>
      <c r="O394" s="29"/>
      <c r="P394" s="28"/>
      <c r="Q394" s="28"/>
      <c r="R394" s="28"/>
      <c r="S394" s="28"/>
      <c r="T394" s="29"/>
      <c r="U394" s="28"/>
    </row>
    <row r="395" spans="1:21" x14ac:dyDescent="0.2">
      <c r="A395" s="17" t="s">
        <v>40</v>
      </c>
      <c r="B395" s="21">
        <v>402</v>
      </c>
      <c r="C395" s="22">
        <v>186</v>
      </c>
      <c r="D395" s="22">
        <v>2050</v>
      </c>
      <c r="E395" s="23">
        <v>687</v>
      </c>
      <c r="F395" s="22">
        <f t="shared" ref="F395:F397" si="105">(E395-D395)/D395*100</f>
        <v>-66.487804878048777</v>
      </c>
      <c r="G395" s="21">
        <v>2</v>
      </c>
      <c r="H395" s="22">
        <v>53</v>
      </c>
      <c r="I395" s="22">
        <v>2</v>
      </c>
      <c r="J395" s="23">
        <v>154</v>
      </c>
      <c r="K395" s="22">
        <f t="shared" ref="K395:K397" si="106">(J395-I395)/I395*100</f>
        <v>7600</v>
      </c>
      <c r="L395" s="22">
        <v>426</v>
      </c>
      <c r="M395" s="22">
        <v>144</v>
      </c>
      <c r="N395" s="22">
        <v>2051</v>
      </c>
      <c r="O395" s="23">
        <v>540</v>
      </c>
      <c r="P395" s="22">
        <f t="shared" ref="P395:P397" si="107">(O395-N395)/N395*100</f>
        <v>-73.671379814724531</v>
      </c>
      <c r="Q395" s="22">
        <f t="shared" ref="Q395:Q397" si="108">G395+L395</f>
        <v>428</v>
      </c>
      <c r="R395" s="22">
        <f t="shared" ref="R395:R397" si="109">H395+M395</f>
        <v>197</v>
      </c>
      <c r="S395" s="22">
        <f t="shared" ref="S395:S397" si="110">I395+N395</f>
        <v>2053</v>
      </c>
      <c r="T395" s="23">
        <f t="shared" ref="T395:T397" si="111">J395+O395</f>
        <v>694</v>
      </c>
      <c r="U395" s="22">
        <f t="shared" ref="U395:U397" si="112">(T395-S395)/S395*100</f>
        <v>-66.195811008280572</v>
      </c>
    </row>
    <row r="396" spans="1:21" x14ac:dyDescent="0.2">
      <c r="A396" s="16" t="s">
        <v>67</v>
      </c>
      <c r="B396" s="24">
        <v>402</v>
      </c>
      <c r="C396" s="25">
        <v>186</v>
      </c>
      <c r="D396" s="25">
        <v>2050</v>
      </c>
      <c r="E396" s="26">
        <v>687</v>
      </c>
      <c r="F396" s="25">
        <f t="shared" si="105"/>
        <v>-66.487804878048777</v>
      </c>
      <c r="G396" s="24">
        <v>2</v>
      </c>
      <c r="H396" s="25">
        <v>53</v>
      </c>
      <c r="I396" s="25">
        <v>2</v>
      </c>
      <c r="J396" s="26">
        <v>154</v>
      </c>
      <c r="K396" s="25">
        <f t="shared" si="106"/>
        <v>7600</v>
      </c>
      <c r="L396" s="25">
        <v>426</v>
      </c>
      <c r="M396" s="25">
        <v>144</v>
      </c>
      <c r="N396" s="25">
        <v>2051</v>
      </c>
      <c r="O396" s="26">
        <v>540</v>
      </c>
      <c r="P396" s="25">
        <f t="shared" si="107"/>
        <v>-73.671379814724531</v>
      </c>
      <c r="Q396" s="25">
        <f t="shared" si="108"/>
        <v>428</v>
      </c>
      <c r="R396" s="25">
        <f t="shared" si="109"/>
        <v>197</v>
      </c>
      <c r="S396" s="25">
        <f t="shared" si="110"/>
        <v>2053</v>
      </c>
      <c r="T396" s="26">
        <f t="shared" si="111"/>
        <v>694</v>
      </c>
      <c r="U396" s="25">
        <f t="shared" si="112"/>
        <v>-66.195811008280572</v>
      </c>
    </row>
    <row r="397" spans="1:21" x14ac:dyDescent="0.2">
      <c r="A397" s="31" t="s">
        <v>310</v>
      </c>
      <c r="B397" s="32">
        <v>2104602</v>
      </c>
      <c r="C397" s="33">
        <v>2197954</v>
      </c>
      <c r="D397" s="33">
        <v>6561146</v>
      </c>
      <c r="E397" s="34">
        <v>8267268</v>
      </c>
      <c r="F397" s="33">
        <f t="shared" si="105"/>
        <v>26.003414647380197</v>
      </c>
      <c r="G397" s="32">
        <v>1542716</v>
      </c>
      <c r="H397" s="33">
        <v>1706545</v>
      </c>
      <c r="I397" s="33">
        <v>4627118</v>
      </c>
      <c r="J397" s="34">
        <v>6417903</v>
      </c>
      <c r="K397" s="33">
        <f t="shared" si="106"/>
        <v>38.701952273531823</v>
      </c>
      <c r="L397" s="33">
        <v>474940</v>
      </c>
      <c r="M397" s="33">
        <v>449796</v>
      </c>
      <c r="N397" s="33">
        <v>1878405</v>
      </c>
      <c r="O397" s="34">
        <v>1856286</v>
      </c>
      <c r="P397" s="33">
        <f t="shared" si="107"/>
        <v>-1.1775415844825796</v>
      </c>
      <c r="Q397" s="33">
        <f t="shared" si="108"/>
        <v>2017656</v>
      </c>
      <c r="R397" s="33">
        <f t="shared" si="109"/>
        <v>2156341</v>
      </c>
      <c r="S397" s="33">
        <f t="shared" si="110"/>
        <v>6505523</v>
      </c>
      <c r="T397" s="34">
        <f t="shared" si="111"/>
        <v>8274189</v>
      </c>
      <c r="U397" s="33">
        <f t="shared" si="112"/>
        <v>27.187145445493005</v>
      </c>
    </row>
    <row r="399" spans="1:21" x14ac:dyDescent="0.2">
      <c r="A399" s="65" t="s">
        <v>338</v>
      </c>
    </row>
  </sheetData>
  <mergeCells count="14">
    <mergeCell ref="Q4:R4"/>
    <mergeCell ref="S4:T4"/>
    <mergeCell ref="A2:U2"/>
    <mergeCell ref="A1:U1"/>
    <mergeCell ref="N4:O4"/>
    <mergeCell ref="B3:E3"/>
    <mergeCell ref="G3:J3"/>
    <mergeCell ref="L3:O3"/>
    <mergeCell ref="B4:C4"/>
    <mergeCell ref="D4:E4"/>
    <mergeCell ref="G4:H4"/>
    <mergeCell ref="I4:J4"/>
    <mergeCell ref="L4:M4"/>
    <mergeCell ref="Q3:T3"/>
  </mergeCells>
  <printOptions gridLines="1"/>
  <pageMargins left="0.25" right="0.25" top="0.5" bottom="0.75" header="0.3" footer="0.3"/>
  <pageSetup scale="75" orientation="landscape" r:id="rId1"/>
  <headerFooter>
    <oddFooter>&amp;L© Society of Indian Automobile Manufacturers (SIAM)&amp;RPage &amp;P of &amp;N</oddFooter>
  </headerFooter>
  <rowBreaks count="6" manualBreakCount="6">
    <brk id="65" max="16383" man="1"/>
    <brk id="105" max="16383" man="1"/>
    <brk id="170" max="16383" man="1"/>
    <brk id="238" max="16383" man="1"/>
    <brk id="283" max="16383" man="1"/>
    <brk id="3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Sumary</vt:lpstr>
      <vt:lpstr>Report</vt:lpstr>
      <vt:lpstr>Report!Print_Titles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Bhisham Rai</dc:creator>
  <cp:lastModifiedBy>Vikram Saigal</cp:lastModifiedBy>
  <cp:lastPrinted>2022-08-11T11:09:56Z</cp:lastPrinted>
  <dcterms:created xsi:type="dcterms:W3CDTF">2022-08-10T10:36:19Z</dcterms:created>
  <dcterms:modified xsi:type="dcterms:W3CDTF">2022-08-13T01:44:44Z</dcterms:modified>
</cp:coreProperties>
</file>