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<sst xmlns="http://schemas.openxmlformats.org/spreadsheetml/2006/main" count="303" uniqueCount="45">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</sst>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.5"/>
      <color indexed="8"/>
      <name val="Arial"/>
      <family val="2"/>
    </font>
    <font>
      <sz val="1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sz val="10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217</c:v>
                </c:pt>
                <c:pt idx="1">
                  <c:v>204</c:v>
                </c:pt>
                <c:pt idx="2">
                  <c:v>170</c:v>
                </c:pt>
              </c:numCache>
            </c:numRef>
          </c:val>
        </c:ser>
        <c:axId val="24722043"/>
        <c:axId val="21171796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-0.22018348623853212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6328437"/>
        <c:axId val="37193886"/>
      </c:lineChart>
      <c:catAx>
        <c:axId val="2472204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2043"/>
        <c:crossesAt val="1"/>
        <c:crossBetween val="between"/>
        <c:dispUnits/>
      </c:valAx>
      <c:catAx>
        <c:axId val="56328437"/>
        <c:scaling>
          <c:orientation val="minMax"/>
        </c:scaling>
        <c:axPos val="b"/>
        <c:delete val="1"/>
        <c:majorTickMark val="out"/>
        <c:minorTickMark val="none"/>
        <c:tickLblPos val="nextTo"/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84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</c:numCache>
            </c:numRef>
          </c:val>
        </c:ser>
        <c:axId val="21510191"/>
        <c:axId val="59373992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-0.14285714285714285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603881"/>
        <c:axId val="44564018"/>
      </c:lineChart>
      <c:catAx>
        <c:axId val="2151019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191"/>
        <c:crossesAt val="1"/>
        <c:crossBetween val="between"/>
        <c:dispUnits/>
      </c:valAx>
      <c:catAx>
        <c:axId val="64603881"/>
        <c:scaling>
          <c:orientation val="minMax"/>
        </c:scaling>
        <c:axPos val="b"/>
        <c:delete val="1"/>
        <c:majorTickMark val="out"/>
        <c:minorTickMark val="none"/>
        <c:tickLblPos val="nextTo"/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38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</c:numCache>
            </c:numRef>
          </c:val>
        </c:ser>
        <c:axId val="65531843"/>
        <c:axId val="52915676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-0.2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479037"/>
        <c:axId val="58311334"/>
      </c:lineChart>
      <c:catAx>
        <c:axId val="6553184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31843"/>
        <c:crossesAt val="1"/>
        <c:crossBetween val="between"/>
        <c:dispUnits/>
      </c:valAx>
      <c:catAx>
        <c:axId val="6479037"/>
        <c:scaling>
          <c:orientation val="minMax"/>
        </c:scaling>
        <c:axPos val="b"/>
        <c:delete val="1"/>
        <c:majorTickMark val="out"/>
        <c:minorTickMark val="none"/>
        <c:tickLblPos val="nextTo"/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</c:numCache>
            </c:numRef>
          </c:val>
        </c:ser>
        <c:axId val="55039959"/>
        <c:axId val="25597584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-0.12380952380952381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051665"/>
        <c:axId val="60138394"/>
      </c:lineChart>
      <c:catAx>
        <c:axId val="5503995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959"/>
        <c:crossesAt val="1"/>
        <c:crossBetween val="between"/>
        <c:dispUnits/>
      </c:valAx>
      <c:catAx>
        <c:axId val="29051665"/>
        <c:scaling>
          <c:orientation val="minMax"/>
        </c:scaling>
        <c:axPos val="b"/>
        <c:delete val="1"/>
        <c:majorTickMark val="out"/>
        <c:minorTickMark val="none"/>
        <c:tickLblPos val="nextTo"/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16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</c:numCache>
            </c:numRef>
          </c:val>
        </c:ser>
        <c:axId val="4374635"/>
        <c:axId val="39371716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-0.16326530612244897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801125"/>
        <c:axId val="34992398"/>
      </c:lineChart>
      <c:catAx>
        <c:axId val="437463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635"/>
        <c:crossesAt val="1"/>
        <c:crossBetween val="between"/>
        <c:dispUnits/>
      </c:valAx>
      <c:catAx>
        <c:axId val="18801125"/>
        <c:scaling>
          <c:orientation val="minMax"/>
        </c:scaling>
        <c:axPos val="b"/>
        <c:delete val="1"/>
        <c:majorTickMark val="out"/>
        <c:minorTickMark val="none"/>
        <c:tickLblPos val="nextTo"/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1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522</c:v>
                </c:pt>
                <c:pt idx="1">
                  <c:v>538</c:v>
                </c:pt>
                <c:pt idx="2">
                  <c:v>544</c:v>
                </c:pt>
              </c:numCache>
            </c:numRef>
          </c:val>
        </c:ser>
        <c:axId val="46496127"/>
        <c:axId val="15811960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-0.1486697965571205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8089913"/>
        <c:axId val="5700354"/>
      </c:lineChart>
      <c:catAx>
        <c:axId val="4649612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11960"/>
        <c:crosses val="autoZero"/>
        <c:auto val="1"/>
        <c:lblOffset val="100"/>
        <c:tickLblSkip val="1"/>
        <c:noMultiLvlLbl val="0"/>
      </c:catAx>
      <c:valAx>
        <c:axId val="1581196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6127"/>
        <c:crossesAt val="1"/>
        <c:crossBetween val="between"/>
        <c:dispUnits/>
      </c:valAx>
      <c:catAx>
        <c:axId val="8089913"/>
        <c:scaling>
          <c:orientation val="minMax"/>
        </c:scaling>
        <c:axPos val="b"/>
        <c:delete val="1"/>
        <c:majorTickMark val="out"/>
        <c:minorTickMark val="none"/>
        <c:tickLblPos val="nextTo"/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99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1334</c:v>
                </c:pt>
                <c:pt idx="1">
                  <c:v>1431</c:v>
                </c:pt>
                <c:pt idx="2">
                  <c:v>1346</c:v>
                </c:pt>
              </c:numCache>
            </c:numRef>
          </c:val>
        </c:ser>
        <c:axId val="51303187"/>
        <c:axId val="59075500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-0.07491408934707904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1917453"/>
        <c:axId val="20386166"/>
      </c:lineChart>
      <c:catAx>
        <c:axId val="5130318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At val="1"/>
        <c:crossBetween val="between"/>
        <c:dispUnits/>
      </c:valAx>
      <c:catAx>
        <c:axId val="61917453"/>
        <c:scaling>
          <c:orientation val="minMax"/>
        </c:scaling>
        <c:axPos val="b"/>
        <c:delete val="1"/>
        <c:majorTickMark val="out"/>
        <c:minorTickMark val="none"/>
        <c:tickLblPos val="nextTo"/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74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1345</c:v>
                </c:pt>
                <c:pt idx="1">
                  <c:v>1428</c:v>
                </c:pt>
                <c:pt idx="2">
                  <c:v>1349</c:v>
                </c:pt>
              </c:numCache>
            </c:numRef>
          </c:val>
        </c:ser>
        <c:axId val="49257767"/>
        <c:axId val="40666720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-0.06319444444444444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0456161"/>
        <c:axId val="5669994"/>
      </c:lineChart>
      <c:catAx>
        <c:axId val="4925776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7767"/>
        <c:crossesAt val="1"/>
        <c:crossBetween val="between"/>
        <c:dispUnits/>
      </c:valAx>
      <c:catAx>
        <c:axId val="30456161"/>
        <c:scaling>
          <c:orientation val="minMax"/>
        </c:scaling>
        <c:axPos val="b"/>
        <c:delete val="1"/>
        <c:majorTickMark val="out"/>
        <c:minorTickMark val="none"/>
        <c:tickLblPos val="nextTo"/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</c:numCache>
            </c:numRef>
          </c:val>
        </c:ser>
        <c:axId val="51029947"/>
        <c:axId val="56616340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-0.5324675324675324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9785013"/>
        <c:axId val="22520798"/>
      </c:lineChart>
      <c:catAx>
        <c:axId val="510299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9947"/>
        <c:crossesAt val="1"/>
        <c:crossBetween val="between"/>
        <c:dispUnits/>
      </c:valAx>
      <c:catAx>
        <c:axId val="39785013"/>
        <c:scaling>
          <c:orientation val="minMax"/>
        </c:scaling>
        <c:axPos val="b"/>
        <c:delete val="1"/>
        <c:majorTickMark val="out"/>
        <c:minorTickMark val="none"/>
        <c:tickLblPos val="nextTo"/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0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</c:numCache>
            </c:numRef>
          </c:val>
        </c:ser>
        <c:axId val="1360591"/>
        <c:axId val="12245320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-0.24285714285714285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3099017"/>
        <c:axId val="52346834"/>
      </c:lineChart>
      <c:catAx>
        <c:axId val="136059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591"/>
        <c:crossesAt val="1"/>
        <c:crossBetween val="between"/>
        <c:dispUnits/>
      </c:valAx>
      <c:catAx>
        <c:axId val="43099017"/>
        <c:scaling>
          <c:orientation val="minMax"/>
        </c:scaling>
        <c:axPos val="b"/>
        <c:delete val="1"/>
        <c:majorTickMark val="out"/>
        <c:minorTickMark val="none"/>
        <c:tickLblPos val="nextTo"/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205</c:v>
                </c:pt>
                <c:pt idx="1">
                  <c:v>196</c:v>
                </c:pt>
                <c:pt idx="2">
                  <c:v>182</c:v>
                </c:pt>
              </c:numCache>
            </c:numRef>
          </c:val>
        </c:ser>
        <c:axId val="66309519"/>
        <c:axId val="59914760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-0.20869565217391303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361929"/>
        <c:axId val="21257362"/>
      </c:lineChart>
      <c:catAx>
        <c:axId val="6630951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4760"/>
        <c:crosses val="autoZero"/>
        <c:auto val="1"/>
        <c:lblOffset val="100"/>
        <c:tickLblSkip val="1"/>
        <c:noMultiLvlLbl val="0"/>
      </c:catAx>
      <c:valAx>
        <c:axId val="5991476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9519"/>
        <c:crossesAt val="1"/>
        <c:crossBetween val="between"/>
        <c:dispUnits/>
      </c:valAx>
      <c:catAx>
        <c:axId val="2361929"/>
        <c:scaling>
          <c:orientation val="minMax"/>
        </c:scaling>
        <c:axPos val="b"/>
        <c:delete val="1"/>
        <c:majorTickMark val="out"/>
        <c:minorTickMark val="none"/>
        <c:tickLblPos val="nextTo"/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9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13</c:v>
                </c:pt>
              </c:numCache>
            </c:numRef>
          </c:val>
        </c:ser>
        <c:axId val="57098531"/>
        <c:axId val="44124732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-0.07142857142857142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1578269"/>
        <c:axId val="17333510"/>
      </c:lineChart>
      <c:catAx>
        <c:axId val="5709853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8531"/>
        <c:crossesAt val="1"/>
        <c:crossBetween val="between"/>
        <c:dispUnits/>
      </c:valAx>
      <c:catAx>
        <c:axId val="61578269"/>
        <c:scaling>
          <c:orientation val="minMax"/>
        </c:scaling>
        <c:axPos val="b"/>
        <c:delete val="1"/>
        <c:majorTickMark val="out"/>
        <c:minorTickMark val="none"/>
        <c:tickLblPos val="nextTo"/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2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</c:numCache>
            </c:numRef>
          </c:val>
        </c:ser>
        <c:axId val="21783863"/>
        <c:axId val="61837040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-0.1875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9662449"/>
        <c:axId val="42744314"/>
      </c:lineChart>
      <c:catAx>
        <c:axId val="2178386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At val="1"/>
        <c:crossBetween val="between"/>
        <c:dispUnits/>
      </c:valAx>
      <c:catAx>
        <c:axId val="19662449"/>
        <c:scaling>
          <c:orientation val="minMax"/>
        </c:scaling>
        <c:axPos val="b"/>
        <c:delete val="1"/>
        <c:majorTickMark val="out"/>
        <c:minorTickMark val="none"/>
        <c:tickLblPos val="nextTo"/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24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88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91</c:v>
                </c:pt>
                <c:pt idx="1">
                  <c:v>98</c:v>
                </c:pt>
                <c:pt idx="2">
                  <c:v>85</c:v>
                </c:pt>
              </c:numCache>
            </c:numRef>
          </c:val>
        </c:ser>
        <c:axId val="49154507"/>
        <c:axId val="39737380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-0.03409090909090909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2092101"/>
        <c:axId val="64611182"/>
      </c:lineChart>
      <c:catAx>
        <c:axId val="4915450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7380"/>
        <c:crosses val="autoZero"/>
        <c:auto val="1"/>
        <c:lblOffset val="100"/>
        <c:tickLblSkip val="1"/>
        <c:noMultiLvlLbl val="0"/>
      </c:catAx>
      <c:valAx>
        <c:axId val="3973738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4507"/>
        <c:crossesAt val="1"/>
        <c:crossBetween val="between"/>
        <c:dispUnits/>
      </c:valAx>
      <c:catAx>
        <c:axId val="22092101"/>
        <c:scaling>
          <c:orientation val="minMax"/>
        </c:scaling>
        <c:axPos val="b"/>
        <c:delete val="1"/>
        <c:majorTickMark val="out"/>
        <c:minorTickMark val="none"/>
        <c:tickLblPos val="nextTo"/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21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86</c:v>
                </c:pt>
                <c:pt idx="1">
                  <c:v>88</c:v>
                </c:pt>
                <c:pt idx="2">
                  <c:v>87</c:v>
                </c:pt>
              </c:numCache>
            </c:numRef>
          </c:val>
        </c:ser>
        <c:axId val="44629727"/>
        <c:axId val="66123224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0.03571428571428571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8238105"/>
        <c:axId val="54380898"/>
      </c:lineChart>
      <c:catAx>
        <c:axId val="4462972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3224"/>
        <c:crosses val="autoZero"/>
        <c:auto val="1"/>
        <c:lblOffset val="100"/>
        <c:tickLblSkip val="1"/>
        <c:noMultiLvlLbl val="0"/>
      </c:catAx>
      <c:valAx>
        <c:axId val="6612322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9727"/>
        <c:crossesAt val="1"/>
        <c:crossBetween val="between"/>
        <c:dispUnits/>
      </c:valAx>
      <c:catAx>
        <c:axId val="58238105"/>
        <c:scaling>
          <c:orientation val="minMax"/>
        </c:scaling>
        <c:axPos val="b"/>
        <c:delete val="1"/>
        <c:majorTickMark val="out"/>
        <c:minorTickMark val="none"/>
        <c:tickLblPos val="nextTo"/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1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</c:numCache>
            </c:numRef>
          </c:val>
        </c:ser>
        <c:axId val="19666035"/>
        <c:axId val="42776588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-0.20588235294117646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9444973"/>
        <c:axId val="42351574"/>
      </c:lineChart>
      <c:catAx>
        <c:axId val="1966603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6035"/>
        <c:crossesAt val="1"/>
        <c:crossBetween val="between"/>
        <c:dispUnits/>
      </c:valAx>
      <c:catAx>
        <c:axId val="49444973"/>
        <c:scaling>
          <c:orientation val="minMax"/>
        </c:scaling>
        <c:axPos val="b"/>
        <c:delete val="1"/>
        <c:majorTickMark val="out"/>
        <c:minorTickMark val="none"/>
        <c:tickLblPos val="nextTo"/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</c:numCache>
            </c:numRef>
          </c:val>
        </c:ser>
        <c:axId val="45619847"/>
        <c:axId val="7925440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-0.2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20097"/>
        <c:axId val="37980874"/>
      </c:lineChart>
      <c:catAx>
        <c:axId val="456198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9847"/>
        <c:crossesAt val="1"/>
        <c:crossBetween val="between"/>
        <c:dispUnits/>
      </c:valAx>
      <c:catAx>
        <c:axId val="4220097"/>
        <c:scaling>
          <c:orientation val="minMax"/>
        </c:scaling>
        <c:axPos val="b"/>
        <c:delete val="1"/>
        <c:majorTickMark val="out"/>
        <c:minorTickMark val="none"/>
        <c:tickLblPos val="nextTo"/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</c:numCache>
            </c:numRef>
          </c:val>
        </c:ser>
        <c:axId val="6283547"/>
        <c:axId val="56551924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-0.25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9205269"/>
        <c:axId val="17303102"/>
      </c:lineChart>
      <c:catAx>
        <c:axId val="628354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47"/>
        <c:crossesAt val="1"/>
        <c:crossBetween val="between"/>
        <c:dispUnits/>
      </c:valAx>
      <c:catAx>
        <c:axId val="39205269"/>
        <c:scaling>
          <c:orientation val="minMax"/>
        </c:scaling>
        <c:axPos val="b"/>
        <c:delete val="1"/>
        <c:majorTickMark val="out"/>
        <c:minorTickMark val="none"/>
        <c:tickLblPos val="nextTo"/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>
        <v>170</v>
      </c>
      <c r="D6" s="4">
        <f t="shared" si="0"/>
        <v>-0.22018348623853212</v>
      </c>
      <c r="F6" t="s">
        <v>2</v>
      </c>
      <c r="G6" s="5">
        <v>230</v>
      </c>
      <c r="H6" s="5">
        <v>182</v>
      </c>
      <c r="I6" s="4">
        <f t="shared" si="1"/>
        <v>-0.20869565217391303</v>
      </c>
      <c r="K6" t="s">
        <v>2</v>
      </c>
      <c r="L6" s="5">
        <v>14</v>
      </c>
      <c r="M6" s="5">
        <v>13</v>
      </c>
      <c r="N6" s="4">
        <f t="shared" si="2"/>
        <v>-0.07142857142857142</v>
      </c>
      <c r="P6" t="s">
        <v>2</v>
      </c>
      <c r="Q6" s="5">
        <v>16</v>
      </c>
      <c r="R6" s="5">
        <v>13</v>
      </c>
      <c r="S6" s="4">
        <f t="shared" si="3"/>
        <v>-0.1875</v>
      </c>
      <c r="U6" t="s">
        <v>2</v>
      </c>
      <c r="V6" s="5">
        <v>88</v>
      </c>
      <c r="W6" s="5">
        <v>85</v>
      </c>
      <c r="X6" s="4">
        <f t="shared" si="4"/>
        <v>-0.03409090909090909</v>
      </c>
      <c r="Z6" t="s">
        <v>2</v>
      </c>
      <c r="AA6" s="5">
        <v>84</v>
      </c>
      <c r="AB6" s="5">
        <v>87</v>
      </c>
      <c r="AC6" s="4">
        <f t="shared" si="5"/>
        <v>0.03571428571428571</v>
      </c>
    </row>
    <row r="7" spans="1:29" ht="12.75">
      <c r="A7" t="s">
        <v>3</v>
      </c>
      <c r="B7" s="7">
        <v>257</v>
      </c>
      <c r="C7" s="7"/>
      <c r="D7" s="4">
        <f t="shared" si="0"/>
        <v>-1</v>
      </c>
      <c r="F7" t="s">
        <v>3</v>
      </c>
      <c r="G7" s="6">
        <v>241</v>
      </c>
      <c r="H7" s="6"/>
      <c r="I7" s="4">
        <f t="shared" si="1"/>
        <v>-1</v>
      </c>
      <c r="K7" t="s">
        <v>3</v>
      </c>
      <c r="L7" s="5">
        <v>19</v>
      </c>
      <c r="M7" s="5"/>
      <c r="N7" s="4">
        <f t="shared" si="2"/>
        <v>-1</v>
      </c>
      <c r="P7" t="s">
        <v>3</v>
      </c>
      <c r="Q7" s="5">
        <v>20</v>
      </c>
      <c r="R7" s="5"/>
      <c r="S7" s="4">
        <f t="shared" si="3"/>
        <v>-1</v>
      </c>
      <c r="U7" t="s">
        <v>3</v>
      </c>
      <c r="V7" s="5">
        <v>96</v>
      </c>
      <c r="W7" s="5"/>
      <c r="X7" s="4">
        <f t="shared" si="4"/>
        <v>-1</v>
      </c>
      <c r="Z7" t="s">
        <v>3</v>
      </c>
      <c r="AA7" s="5">
        <v>93</v>
      </c>
      <c r="AB7" s="5"/>
      <c r="AC7" s="4">
        <f t="shared" si="5"/>
        <v>-1</v>
      </c>
    </row>
    <row r="8" spans="1:29" ht="12.75">
      <c r="A8" t="s">
        <v>4</v>
      </c>
      <c r="B8" s="5">
        <v>256</v>
      </c>
      <c r="C8" s="5"/>
      <c r="D8" s="4">
        <f t="shared" si="0"/>
        <v>-1</v>
      </c>
      <c r="F8" t="s">
        <v>4</v>
      </c>
      <c r="G8" s="6">
        <v>243</v>
      </c>
      <c r="H8" s="6"/>
      <c r="I8" s="4">
        <f t="shared" si="1"/>
        <v>-1</v>
      </c>
      <c r="K8" t="s">
        <v>4</v>
      </c>
      <c r="L8" s="5">
        <v>18</v>
      </c>
      <c r="M8" s="5"/>
      <c r="N8" s="4">
        <f t="shared" si="2"/>
        <v>-1</v>
      </c>
      <c r="P8" t="s">
        <v>4</v>
      </c>
      <c r="Q8" s="5">
        <v>18</v>
      </c>
      <c r="R8" s="5"/>
      <c r="S8" s="4">
        <f t="shared" si="3"/>
        <v>-1</v>
      </c>
      <c r="U8" t="s">
        <v>4</v>
      </c>
      <c r="V8" s="5">
        <v>93</v>
      </c>
      <c r="W8" s="5"/>
      <c r="X8" s="4">
        <f t="shared" si="4"/>
        <v>-1</v>
      </c>
      <c r="Z8" t="s">
        <v>4</v>
      </c>
      <c r="AA8" s="5">
        <v>87</v>
      </c>
      <c r="AB8" s="5"/>
      <c r="AC8" s="4">
        <f t="shared" si="5"/>
        <v>-1</v>
      </c>
    </row>
    <row r="9" spans="1:29" ht="12.75">
      <c r="A9" t="s">
        <v>5</v>
      </c>
      <c r="B9" s="5">
        <v>233</v>
      </c>
      <c r="C9" s="5"/>
      <c r="D9" s="4">
        <f t="shared" si="0"/>
        <v>-1</v>
      </c>
      <c r="F9" t="s">
        <v>5</v>
      </c>
      <c r="G9" s="5">
        <v>244</v>
      </c>
      <c r="H9" s="5"/>
      <c r="I9" s="4">
        <f t="shared" si="1"/>
        <v>-1</v>
      </c>
      <c r="K9" t="s">
        <v>5</v>
      </c>
      <c r="L9" s="5">
        <v>19</v>
      </c>
      <c r="M9" s="5"/>
      <c r="N9" s="4">
        <f t="shared" si="2"/>
        <v>-1</v>
      </c>
      <c r="P9" t="s">
        <v>5</v>
      </c>
      <c r="Q9" s="5">
        <v>19</v>
      </c>
      <c r="R9" s="5"/>
      <c r="S9" s="4">
        <f t="shared" si="3"/>
        <v>-1</v>
      </c>
      <c r="U9" t="s">
        <v>5</v>
      </c>
      <c r="V9" s="5">
        <v>89</v>
      </c>
      <c r="W9" s="5"/>
      <c r="X9" s="4">
        <f t="shared" si="4"/>
        <v>-1</v>
      </c>
      <c r="Z9" t="s">
        <v>5</v>
      </c>
      <c r="AA9" s="5">
        <v>88</v>
      </c>
      <c r="AB9" s="5"/>
      <c r="AC9" s="4">
        <f t="shared" si="5"/>
        <v>-1</v>
      </c>
    </row>
    <row r="10" spans="1:29" ht="12.75">
      <c r="A10" t="s">
        <v>6</v>
      </c>
      <c r="B10" s="5">
        <v>233</v>
      </c>
      <c r="C10" s="5"/>
      <c r="D10" s="4">
        <f t="shared" si="0"/>
        <v>-1</v>
      </c>
      <c r="F10" t="s">
        <v>6</v>
      </c>
      <c r="G10" s="5">
        <v>225</v>
      </c>
      <c r="H10" s="5"/>
      <c r="I10" s="4">
        <f t="shared" si="1"/>
        <v>-1</v>
      </c>
      <c r="K10" t="s">
        <v>6</v>
      </c>
      <c r="L10" s="5">
        <v>17</v>
      </c>
      <c r="M10" s="5"/>
      <c r="N10" s="4">
        <f t="shared" si="2"/>
        <v>-1</v>
      </c>
      <c r="P10" t="s">
        <v>6</v>
      </c>
      <c r="Q10" s="5">
        <v>17</v>
      </c>
      <c r="R10" s="5"/>
      <c r="S10" s="4">
        <f t="shared" si="3"/>
        <v>-1</v>
      </c>
      <c r="U10" t="s">
        <v>6</v>
      </c>
      <c r="V10" s="5">
        <v>91</v>
      </c>
      <c r="W10" s="5"/>
      <c r="X10" s="4">
        <f t="shared" si="4"/>
        <v>-1</v>
      </c>
      <c r="Z10" t="s">
        <v>6</v>
      </c>
      <c r="AA10" s="5">
        <v>94</v>
      </c>
      <c r="AB10" s="5"/>
      <c r="AC10" s="4">
        <f t="shared" si="5"/>
        <v>-1</v>
      </c>
    </row>
    <row r="11" spans="1:29" ht="12.75">
      <c r="A11" t="s">
        <v>7</v>
      </c>
      <c r="B11" s="5">
        <v>188</v>
      </c>
      <c r="C11" s="5"/>
      <c r="D11" s="4">
        <f t="shared" si="0"/>
        <v>-1</v>
      </c>
      <c r="F11" t="s">
        <v>7</v>
      </c>
      <c r="G11" s="5">
        <v>214</v>
      </c>
      <c r="H11" s="5"/>
      <c r="I11" s="4">
        <f t="shared" si="1"/>
        <v>-1</v>
      </c>
      <c r="K11" t="s">
        <v>7</v>
      </c>
      <c r="L11" s="5">
        <v>14</v>
      </c>
      <c r="M11" s="5"/>
      <c r="N11" s="4">
        <f t="shared" si="2"/>
        <v>-1</v>
      </c>
      <c r="P11" t="s">
        <v>7</v>
      </c>
      <c r="Q11" s="5">
        <v>15</v>
      </c>
      <c r="R11" s="5"/>
      <c r="S11" s="4">
        <f t="shared" si="3"/>
        <v>-1</v>
      </c>
      <c r="U11" t="s">
        <v>7</v>
      </c>
      <c r="V11" s="5">
        <v>76</v>
      </c>
      <c r="W11" s="5"/>
      <c r="X11" s="4">
        <f t="shared" si="4"/>
        <v>-1</v>
      </c>
      <c r="Z11" t="s">
        <v>7</v>
      </c>
      <c r="AA11" s="5">
        <v>84</v>
      </c>
      <c r="AB11" s="5"/>
      <c r="AC11" s="4">
        <f t="shared" si="5"/>
        <v>-1</v>
      </c>
    </row>
    <row r="12" spans="1:29" ht="12.75">
      <c r="A12" t="s">
        <v>8</v>
      </c>
      <c r="B12" s="5">
        <v>179</v>
      </c>
      <c r="C12" s="5"/>
      <c r="D12" s="4">
        <f t="shared" si="0"/>
        <v>-1</v>
      </c>
      <c r="F12" t="s">
        <v>8</v>
      </c>
      <c r="G12" s="5">
        <v>196</v>
      </c>
      <c r="H12" s="5"/>
      <c r="I12" s="4">
        <f t="shared" si="1"/>
        <v>-1</v>
      </c>
      <c r="K12" t="s">
        <v>8</v>
      </c>
      <c r="L12" s="5">
        <v>18</v>
      </c>
      <c r="M12" s="5"/>
      <c r="N12" s="4">
        <f t="shared" si="2"/>
        <v>-1</v>
      </c>
      <c r="P12" t="s">
        <v>8</v>
      </c>
      <c r="Q12" s="5">
        <v>18</v>
      </c>
      <c r="R12" s="5"/>
      <c r="S12" s="4">
        <f t="shared" si="3"/>
        <v>-1</v>
      </c>
      <c r="U12" t="s">
        <v>8</v>
      </c>
      <c r="V12" s="5">
        <v>69</v>
      </c>
      <c r="W12" s="5"/>
      <c r="X12" s="4">
        <f t="shared" si="4"/>
        <v>-1</v>
      </c>
      <c r="Z12" t="s">
        <v>8</v>
      </c>
      <c r="AA12" s="5">
        <v>84</v>
      </c>
      <c r="AB12" s="5"/>
      <c r="AC12" s="4">
        <f t="shared" si="5"/>
        <v>-1</v>
      </c>
    </row>
    <row r="13" spans="1:29" ht="12.75">
      <c r="A13" t="s">
        <v>9</v>
      </c>
      <c r="B13" s="5">
        <v>234</v>
      </c>
      <c r="C13" s="5"/>
      <c r="D13" s="4">
        <f t="shared" si="0"/>
        <v>-1</v>
      </c>
      <c r="F13" t="s">
        <v>9</v>
      </c>
      <c r="G13" s="5">
        <v>217</v>
      </c>
      <c r="H13" s="5"/>
      <c r="I13" s="4">
        <f t="shared" si="1"/>
        <v>-1</v>
      </c>
      <c r="K13" t="s">
        <v>9</v>
      </c>
      <c r="L13" s="5">
        <v>18</v>
      </c>
      <c r="M13" s="5"/>
      <c r="N13" s="4">
        <f t="shared" si="2"/>
        <v>-1</v>
      </c>
      <c r="P13" t="s">
        <v>9</v>
      </c>
      <c r="Q13" s="5">
        <v>17</v>
      </c>
      <c r="R13" s="5"/>
      <c r="S13" s="4">
        <f t="shared" si="3"/>
        <v>-1</v>
      </c>
      <c r="U13" t="s">
        <v>9</v>
      </c>
      <c r="V13" s="5">
        <v>110</v>
      </c>
      <c r="W13" s="5"/>
      <c r="X13" s="4">
        <f t="shared" si="4"/>
        <v>-1</v>
      </c>
      <c r="Z13" t="s">
        <v>9</v>
      </c>
      <c r="AA13" s="5">
        <v>92</v>
      </c>
      <c r="AB13" s="5"/>
      <c r="AC13" s="4">
        <f t="shared" si="5"/>
        <v>-1</v>
      </c>
    </row>
    <row r="14" spans="1:29" ht="12.75">
      <c r="A14" t="s">
        <v>10</v>
      </c>
      <c r="B14" s="5">
        <v>218</v>
      </c>
      <c r="C14" s="5"/>
      <c r="D14" s="4">
        <f t="shared" si="0"/>
        <v>-1</v>
      </c>
      <c r="F14" t="s">
        <v>10</v>
      </c>
      <c r="G14" s="5">
        <v>208</v>
      </c>
      <c r="H14" s="5"/>
      <c r="I14" s="4">
        <f t="shared" si="1"/>
        <v>-1</v>
      </c>
      <c r="K14" t="s">
        <v>10</v>
      </c>
      <c r="L14" s="5">
        <v>21</v>
      </c>
      <c r="M14" s="5"/>
      <c r="N14" s="4">
        <f t="shared" si="2"/>
        <v>-1</v>
      </c>
      <c r="P14" t="s">
        <v>10</v>
      </c>
      <c r="Q14" s="5">
        <v>18</v>
      </c>
      <c r="R14" s="5"/>
      <c r="S14" s="4">
        <f t="shared" si="3"/>
        <v>-1</v>
      </c>
      <c r="U14" t="s">
        <v>10</v>
      </c>
      <c r="V14" s="5">
        <v>97</v>
      </c>
      <c r="W14" s="5"/>
      <c r="X14" s="4">
        <f t="shared" si="4"/>
        <v>-1</v>
      </c>
      <c r="Z14" t="s">
        <v>10</v>
      </c>
      <c r="AA14" s="5">
        <v>97</v>
      </c>
      <c r="AB14" s="5"/>
      <c r="AC14" s="4">
        <f t="shared" si="5"/>
        <v>-1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>
        <v>27</v>
      </c>
      <c r="D25" s="4">
        <f t="shared" si="6"/>
        <v>-0.20588235294117646</v>
      </c>
      <c r="F25" t="s">
        <v>2</v>
      </c>
      <c r="G25" s="5">
        <v>35</v>
      </c>
      <c r="H25" s="5">
        <v>28</v>
      </c>
      <c r="I25" s="4">
        <f t="shared" si="7"/>
        <v>-0.2</v>
      </c>
      <c r="K25" t="s">
        <v>2</v>
      </c>
      <c r="L25" s="5">
        <v>56</v>
      </c>
      <c r="M25" s="5">
        <v>42</v>
      </c>
      <c r="N25" s="4">
        <f t="shared" si="8"/>
        <v>-0.25</v>
      </c>
      <c r="P25" t="s">
        <v>2</v>
      </c>
      <c r="Q25" s="5">
        <v>56</v>
      </c>
      <c r="R25" s="5">
        <v>48</v>
      </c>
      <c r="S25" s="4">
        <f t="shared" si="9"/>
        <v>-0.14285714285714285</v>
      </c>
    </row>
    <row r="26" spans="1:19" ht="12.75">
      <c r="A26" t="s">
        <v>3</v>
      </c>
      <c r="B26" s="5">
        <v>34</v>
      </c>
      <c r="C26" s="5"/>
      <c r="D26" s="4">
        <f t="shared" si="6"/>
        <v>-1</v>
      </c>
      <c r="F26" t="s">
        <v>3</v>
      </c>
      <c r="G26" s="5">
        <v>33</v>
      </c>
      <c r="H26" s="5"/>
      <c r="I26" s="4">
        <f t="shared" si="7"/>
        <v>-1</v>
      </c>
      <c r="K26" t="s">
        <v>3</v>
      </c>
      <c r="L26" s="5">
        <v>57</v>
      </c>
      <c r="M26" s="5"/>
      <c r="N26" s="4">
        <f t="shared" si="8"/>
        <v>-1</v>
      </c>
      <c r="P26" t="s">
        <v>3</v>
      </c>
      <c r="Q26" s="5">
        <v>53</v>
      </c>
      <c r="R26" s="5"/>
      <c r="S26" s="4">
        <f t="shared" si="9"/>
        <v>-1</v>
      </c>
    </row>
    <row r="27" spans="1:19" ht="12.75">
      <c r="A27" t="s">
        <v>4</v>
      </c>
      <c r="B27" s="5">
        <v>37</v>
      </c>
      <c r="C27" s="5"/>
      <c r="D27" s="4">
        <f t="shared" si="6"/>
        <v>-1</v>
      </c>
      <c r="F27" t="s">
        <v>4</v>
      </c>
      <c r="G27" s="5">
        <v>39</v>
      </c>
      <c r="H27" s="5"/>
      <c r="I27" s="4">
        <f t="shared" si="7"/>
        <v>-1</v>
      </c>
      <c r="K27" t="s">
        <v>4</v>
      </c>
      <c r="L27" s="5">
        <v>58</v>
      </c>
      <c r="M27" s="5"/>
      <c r="N27" s="4">
        <f t="shared" si="8"/>
        <v>-1</v>
      </c>
      <c r="P27" t="s">
        <v>4</v>
      </c>
      <c r="Q27" s="5">
        <v>55</v>
      </c>
      <c r="R27" s="5"/>
      <c r="S27" s="4">
        <f t="shared" si="9"/>
        <v>-1</v>
      </c>
    </row>
    <row r="28" spans="1:19" ht="12.75">
      <c r="A28" t="s">
        <v>5</v>
      </c>
      <c r="B28" s="5">
        <v>44</v>
      </c>
      <c r="C28" s="5"/>
      <c r="D28" s="4">
        <f t="shared" si="6"/>
        <v>-1</v>
      </c>
      <c r="F28" t="s">
        <v>5</v>
      </c>
      <c r="G28" s="5">
        <v>44</v>
      </c>
      <c r="H28" s="5"/>
      <c r="I28" s="4">
        <f t="shared" si="7"/>
        <v>-1</v>
      </c>
      <c r="K28" t="s">
        <v>5</v>
      </c>
      <c r="L28" s="5">
        <v>58</v>
      </c>
      <c r="M28" s="5"/>
      <c r="N28" s="4">
        <f t="shared" si="8"/>
        <v>-1</v>
      </c>
      <c r="P28" t="s">
        <v>5</v>
      </c>
      <c r="Q28" s="5">
        <v>62</v>
      </c>
      <c r="R28" s="5"/>
      <c r="S28" s="4">
        <f t="shared" si="9"/>
        <v>-1</v>
      </c>
    </row>
    <row r="29" spans="1:19" ht="12.75">
      <c r="A29" t="s">
        <v>6</v>
      </c>
      <c r="B29" s="5">
        <v>44</v>
      </c>
      <c r="C29" s="5"/>
      <c r="D29" s="4">
        <f t="shared" si="6"/>
        <v>-1</v>
      </c>
      <c r="F29" t="s">
        <v>6</v>
      </c>
      <c r="G29" s="5">
        <v>35</v>
      </c>
      <c r="H29" s="5"/>
      <c r="I29" s="4">
        <f t="shared" si="7"/>
        <v>-1</v>
      </c>
      <c r="K29" t="s">
        <v>6</v>
      </c>
      <c r="L29" s="5">
        <v>64</v>
      </c>
      <c r="M29" s="5"/>
      <c r="N29" s="4">
        <f t="shared" si="8"/>
        <v>-1</v>
      </c>
      <c r="P29" t="s">
        <v>6</v>
      </c>
      <c r="Q29" s="5">
        <v>61</v>
      </c>
      <c r="R29" s="5"/>
      <c r="S29" s="4">
        <f t="shared" si="9"/>
        <v>-1</v>
      </c>
    </row>
    <row r="30" spans="1:19" ht="12.75">
      <c r="A30" t="s">
        <v>7</v>
      </c>
      <c r="B30" s="5">
        <v>33</v>
      </c>
      <c r="C30" s="5"/>
      <c r="D30" s="4">
        <f t="shared" si="6"/>
        <v>-1</v>
      </c>
      <c r="F30" t="s">
        <v>7</v>
      </c>
      <c r="G30" s="5">
        <v>30</v>
      </c>
      <c r="H30" s="5"/>
      <c r="I30" s="4">
        <f t="shared" si="7"/>
        <v>-1</v>
      </c>
      <c r="K30" t="s">
        <v>7</v>
      </c>
      <c r="L30" s="5">
        <v>49</v>
      </c>
      <c r="M30" s="5"/>
      <c r="N30" s="4">
        <f t="shared" si="8"/>
        <v>-1</v>
      </c>
      <c r="P30" t="s">
        <v>7</v>
      </c>
      <c r="Q30" s="5">
        <v>51</v>
      </c>
      <c r="R30" s="5"/>
      <c r="S30" s="4">
        <f t="shared" si="9"/>
        <v>-1</v>
      </c>
    </row>
    <row r="31" spans="1:19" ht="12.75">
      <c r="A31" t="s">
        <v>8</v>
      </c>
      <c r="B31" s="5">
        <v>30</v>
      </c>
      <c r="C31" s="5"/>
      <c r="D31" s="4">
        <f t="shared" si="6"/>
        <v>-1</v>
      </c>
      <c r="F31" t="s">
        <v>8</v>
      </c>
      <c r="G31" s="5">
        <v>35</v>
      </c>
      <c r="H31" s="5"/>
      <c r="I31" s="4">
        <f t="shared" si="7"/>
        <v>-1</v>
      </c>
      <c r="K31" t="s">
        <v>8</v>
      </c>
      <c r="L31" s="5">
        <v>39</v>
      </c>
      <c r="M31" s="5"/>
      <c r="N31" s="4">
        <f t="shared" si="8"/>
        <v>-1</v>
      </c>
      <c r="P31" t="s">
        <v>8</v>
      </c>
      <c r="Q31" s="5">
        <v>48</v>
      </c>
      <c r="R31" s="5"/>
      <c r="S31" s="4">
        <f t="shared" si="9"/>
        <v>-1</v>
      </c>
    </row>
    <row r="32" spans="1:19" ht="12.75">
      <c r="A32" t="s">
        <v>9</v>
      </c>
      <c r="B32" s="5">
        <v>37</v>
      </c>
      <c r="C32" s="5"/>
      <c r="D32" s="4">
        <f t="shared" si="6"/>
        <v>-1</v>
      </c>
      <c r="F32" t="s">
        <v>9</v>
      </c>
      <c r="G32" s="5">
        <v>38</v>
      </c>
      <c r="H32" s="5"/>
      <c r="I32" s="4">
        <f t="shared" si="7"/>
        <v>-1</v>
      </c>
      <c r="K32" t="s">
        <v>9</v>
      </c>
      <c r="L32" s="5">
        <v>60</v>
      </c>
      <c r="M32" s="5"/>
      <c r="N32" s="4">
        <f t="shared" si="8"/>
        <v>-1</v>
      </c>
      <c r="P32" t="s">
        <v>9</v>
      </c>
      <c r="Q32" s="5">
        <v>57</v>
      </c>
      <c r="R32" s="5"/>
      <c r="S32" s="4">
        <f t="shared" si="9"/>
        <v>-1</v>
      </c>
    </row>
    <row r="33" spans="1:19" ht="12.75">
      <c r="A33" t="s">
        <v>10</v>
      </c>
      <c r="B33" s="5">
        <v>36</v>
      </c>
      <c r="C33" s="5"/>
      <c r="D33" s="4">
        <f t="shared" si="6"/>
        <v>-1</v>
      </c>
      <c r="F33" t="s">
        <v>10</v>
      </c>
      <c r="G33" s="5">
        <v>37</v>
      </c>
      <c r="H33" s="5"/>
      <c r="I33" s="4">
        <f t="shared" si="7"/>
        <v>-1</v>
      </c>
      <c r="K33" t="s">
        <v>10</v>
      </c>
      <c r="L33" s="5">
        <v>56</v>
      </c>
      <c r="M33" s="5"/>
      <c r="N33" s="4">
        <f t="shared" si="8"/>
        <v>-1</v>
      </c>
      <c r="P33" t="s">
        <v>10</v>
      </c>
      <c r="Q33" s="5">
        <v>57</v>
      </c>
      <c r="R33" s="5"/>
      <c r="S33" s="4">
        <f t="shared" si="9"/>
        <v>-1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>
        <v>533</v>
      </c>
      <c r="D42" s="4">
        <f t="shared" si="10"/>
        <v>-0.16326530612244897</v>
      </c>
      <c r="F42" t="s">
        <v>2</v>
      </c>
      <c r="G42" s="5">
        <v>639</v>
      </c>
      <c r="H42" s="5">
        <v>544</v>
      </c>
      <c r="I42" s="4">
        <f t="shared" si="11"/>
        <v>-0.1486697965571205</v>
      </c>
      <c r="K42" t="s">
        <v>2</v>
      </c>
      <c r="L42" s="5">
        <v>1455</v>
      </c>
      <c r="M42" s="5">
        <v>1346</v>
      </c>
      <c r="N42" s="4">
        <f t="shared" si="12"/>
        <v>-0.07491408934707904</v>
      </c>
      <c r="P42" t="s">
        <v>2</v>
      </c>
      <c r="Q42" s="5">
        <v>1440</v>
      </c>
      <c r="R42" s="5">
        <v>1349</v>
      </c>
      <c r="S42" s="4">
        <f t="shared" si="13"/>
        <v>-0.06319444444444444</v>
      </c>
      <c r="U42" t="s">
        <v>2</v>
      </c>
      <c r="V42" s="5">
        <v>77</v>
      </c>
      <c r="W42" s="5">
        <v>36</v>
      </c>
      <c r="X42" s="4">
        <f t="shared" si="14"/>
        <v>-0.5324675324675324</v>
      </c>
      <c r="Z42" t="s">
        <v>2</v>
      </c>
      <c r="AA42" s="5">
        <v>70</v>
      </c>
      <c r="AB42" s="5">
        <v>53</v>
      </c>
      <c r="AC42" s="4">
        <f t="shared" si="15"/>
        <v>-0.24285714285714285</v>
      </c>
    </row>
    <row r="43" spans="1:29" ht="12.75">
      <c r="A43" t="s">
        <v>3</v>
      </c>
      <c r="B43" s="5">
        <v>687</v>
      </c>
      <c r="C43" s="5"/>
      <c r="D43" s="4">
        <f t="shared" si="10"/>
        <v>-1</v>
      </c>
      <c r="F43" t="s">
        <v>3</v>
      </c>
      <c r="G43" s="5">
        <v>640</v>
      </c>
      <c r="H43" s="5"/>
      <c r="I43" s="4">
        <f t="shared" si="11"/>
        <v>-1</v>
      </c>
      <c r="K43" t="s">
        <v>3</v>
      </c>
      <c r="L43" s="5">
        <v>1488</v>
      </c>
      <c r="M43" s="5"/>
      <c r="N43" s="4">
        <f t="shared" si="12"/>
        <v>-1</v>
      </c>
      <c r="P43" t="s">
        <v>3</v>
      </c>
      <c r="Q43" s="5">
        <v>1389</v>
      </c>
      <c r="R43" s="5"/>
      <c r="S43" s="4">
        <f t="shared" si="13"/>
        <v>-1</v>
      </c>
      <c r="U43" t="s">
        <v>3</v>
      </c>
      <c r="V43" s="5">
        <v>75</v>
      </c>
      <c r="W43" s="5"/>
      <c r="X43" s="4">
        <f t="shared" si="14"/>
        <v>-1</v>
      </c>
      <c r="Z43" t="s">
        <v>3</v>
      </c>
      <c r="AA43" s="5">
        <v>67</v>
      </c>
      <c r="AB43" s="5"/>
      <c r="AC43" s="4">
        <f t="shared" si="15"/>
        <v>-1</v>
      </c>
    </row>
    <row r="44" spans="1:29" ht="12.75">
      <c r="A44" t="s">
        <v>4</v>
      </c>
      <c r="B44" s="5">
        <v>683</v>
      </c>
      <c r="C44" s="5"/>
      <c r="D44" s="4">
        <f t="shared" si="10"/>
        <v>-1</v>
      </c>
      <c r="F44" t="s">
        <v>4</v>
      </c>
      <c r="G44" s="5">
        <v>712</v>
      </c>
      <c r="H44" s="5"/>
      <c r="I44" s="4">
        <f t="shared" si="11"/>
        <v>-1</v>
      </c>
      <c r="K44" t="s">
        <v>4</v>
      </c>
      <c r="L44" s="5">
        <v>1484</v>
      </c>
      <c r="M44" s="5"/>
      <c r="N44" s="4">
        <f t="shared" si="12"/>
        <v>-1</v>
      </c>
      <c r="P44" t="s">
        <v>4</v>
      </c>
      <c r="Q44" s="5">
        <v>1452</v>
      </c>
      <c r="R44" s="5"/>
      <c r="S44" s="4">
        <f t="shared" si="13"/>
        <v>-1</v>
      </c>
      <c r="U44" t="s">
        <v>4</v>
      </c>
      <c r="V44" s="5">
        <v>73</v>
      </c>
      <c r="W44" s="5"/>
      <c r="X44" s="4">
        <f t="shared" si="14"/>
        <v>-1</v>
      </c>
      <c r="Z44" t="s">
        <v>4</v>
      </c>
      <c r="AA44" s="5">
        <v>72</v>
      </c>
      <c r="AB44" s="5"/>
      <c r="AC44" s="4">
        <f t="shared" si="15"/>
        <v>-1</v>
      </c>
    </row>
    <row r="45" spans="1:29" ht="12.75">
      <c r="A45" t="s">
        <v>5</v>
      </c>
      <c r="B45" s="5">
        <v>711</v>
      </c>
      <c r="C45" s="5"/>
      <c r="D45" s="4">
        <f t="shared" si="10"/>
        <v>-1</v>
      </c>
      <c r="F45" t="s">
        <v>5</v>
      </c>
      <c r="G45" s="5">
        <v>705</v>
      </c>
      <c r="H45" s="5"/>
      <c r="I45" s="4">
        <f t="shared" si="11"/>
        <v>-1</v>
      </c>
      <c r="K45" t="s">
        <v>5</v>
      </c>
      <c r="L45" s="5">
        <v>1590</v>
      </c>
      <c r="M45" s="5"/>
      <c r="N45" s="4">
        <f t="shared" si="12"/>
        <v>-1</v>
      </c>
      <c r="P45" t="s">
        <v>5</v>
      </c>
      <c r="Q45" s="5">
        <v>1617</v>
      </c>
      <c r="R45" s="5"/>
      <c r="S45" s="4">
        <f t="shared" si="13"/>
        <v>-1</v>
      </c>
      <c r="U45" t="s">
        <v>5</v>
      </c>
      <c r="V45" s="5">
        <v>83</v>
      </c>
      <c r="W45" s="5"/>
      <c r="X45" s="4">
        <f t="shared" si="14"/>
        <v>-1</v>
      </c>
      <c r="Z45" t="s">
        <v>5</v>
      </c>
      <c r="AA45" s="5">
        <v>102</v>
      </c>
      <c r="AB45" s="5"/>
      <c r="AC45" s="4">
        <f t="shared" si="15"/>
        <v>-1</v>
      </c>
    </row>
    <row r="46" spans="1:29" ht="12.75">
      <c r="A46" t="s">
        <v>6</v>
      </c>
      <c r="B46" s="5">
        <v>678</v>
      </c>
      <c r="C46" s="5"/>
      <c r="D46" s="4">
        <f t="shared" si="10"/>
        <v>-1</v>
      </c>
      <c r="F46" t="s">
        <v>6</v>
      </c>
      <c r="G46" s="5">
        <v>675</v>
      </c>
      <c r="H46" s="5"/>
      <c r="I46" s="4">
        <f t="shared" si="11"/>
        <v>-1</v>
      </c>
      <c r="K46" t="s">
        <v>6</v>
      </c>
      <c r="L46" s="5">
        <v>1581</v>
      </c>
      <c r="M46" s="5"/>
      <c r="N46" s="4">
        <f t="shared" si="12"/>
        <v>-1</v>
      </c>
      <c r="P46" t="s">
        <v>6</v>
      </c>
      <c r="Q46" s="5">
        <v>1569</v>
      </c>
      <c r="R46" s="5"/>
      <c r="S46" s="4">
        <f t="shared" si="13"/>
        <v>-1</v>
      </c>
      <c r="U46" t="s">
        <v>6</v>
      </c>
      <c r="V46" s="5">
        <v>91</v>
      </c>
      <c r="W46" s="5"/>
      <c r="X46" s="4">
        <f t="shared" si="14"/>
        <v>-1</v>
      </c>
      <c r="Z46" t="s">
        <v>6</v>
      </c>
      <c r="AA46" s="5">
        <v>83</v>
      </c>
      <c r="AB46" s="5"/>
      <c r="AC46" s="4">
        <f t="shared" si="15"/>
        <v>-1</v>
      </c>
    </row>
    <row r="47" spans="1:29" ht="12.75">
      <c r="A47" t="s">
        <v>7</v>
      </c>
      <c r="B47" s="5">
        <v>592</v>
      </c>
      <c r="C47" s="5"/>
      <c r="D47" s="4">
        <f t="shared" si="10"/>
        <v>-1</v>
      </c>
      <c r="F47" t="s">
        <v>7</v>
      </c>
      <c r="G47" s="5">
        <v>550</v>
      </c>
      <c r="H47" s="5"/>
      <c r="I47" s="4">
        <f t="shared" si="11"/>
        <v>-1</v>
      </c>
      <c r="K47" t="s">
        <v>7</v>
      </c>
      <c r="L47" s="5">
        <v>1250</v>
      </c>
      <c r="M47" s="5"/>
      <c r="N47" s="4">
        <f t="shared" si="12"/>
        <v>-1</v>
      </c>
      <c r="P47" t="s">
        <v>7</v>
      </c>
      <c r="Q47" s="5">
        <v>1267</v>
      </c>
      <c r="R47" s="5"/>
      <c r="S47" s="4">
        <f t="shared" si="13"/>
        <v>-1</v>
      </c>
      <c r="U47" t="s">
        <v>7</v>
      </c>
      <c r="V47" s="5">
        <v>67</v>
      </c>
      <c r="W47" s="5"/>
      <c r="X47" s="4">
        <f t="shared" si="14"/>
        <v>-1</v>
      </c>
      <c r="Z47" t="s">
        <v>7</v>
      </c>
      <c r="AA47" s="5">
        <v>75</v>
      </c>
      <c r="AB47" s="5"/>
      <c r="AC47" s="4">
        <f t="shared" si="15"/>
        <v>-1</v>
      </c>
    </row>
    <row r="48" spans="1:29" ht="12.75">
      <c r="A48" t="s">
        <v>8</v>
      </c>
      <c r="B48" s="5">
        <v>391</v>
      </c>
      <c r="C48" s="5"/>
      <c r="D48" s="4">
        <f t="shared" si="10"/>
        <v>-1</v>
      </c>
      <c r="F48" t="s">
        <v>8</v>
      </c>
      <c r="G48" s="5">
        <v>433</v>
      </c>
      <c r="H48" s="5"/>
      <c r="I48" s="4">
        <f t="shared" si="11"/>
        <v>-1</v>
      </c>
      <c r="K48" t="s">
        <v>8</v>
      </c>
      <c r="L48" s="5">
        <v>1051</v>
      </c>
      <c r="M48" s="5"/>
      <c r="N48" s="4">
        <f t="shared" si="12"/>
        <v>-1</v>
      </c>
      <c r="P48" t="s">
        <v>8</v>
      </c>
      <c r="Q48" s="5">
        <v>1036</v>
      </c>
      <c r="R48" s="5"/>
      <c r="S48" s="4">
        <f t="shared" si="13"/>
        <v>-1</v>
      </c>
      <c r="U48" t="s">
        <v>8</v>
      </c>
      <c r="V48" s="5">
        <v>56</v>
      </c>
      <c r="W48" s="5"/>
      <c r="X48" s="4">
        <f t="shared" si="14"/>
        <v>-1</v>
      </c>
      <c r="Z48" t="s">
        <v>8</v>
      </c>
      <c r="AA48" s="5">
        <v>60</v>
      </c>
      <c r="AB48" s="5"/>
      <c r="AC48" s="4">
        <f t="shared" si="15"/>
        <v>-1</v>
      </c>
    </row>
    <row r="49" spans="1:29" ht="12.75">
      <c r="A49" t="s">
        <v>9</v>
      </c>
      <c r="B49" s="5">
        <v>558</v>
      </c>
      <c r="C49" s="5"/>
      <c r="D49" s="4">
        <f t="shared" si="10"/>
        <v>-1</v>
      </c>
      <c r="F49" t="s">
        <v>9</v>
      </c>
      <c r="G49" s="5">
        <v>517</v>
      </c>
      <c r="H49" s="5"/>
      <c r="I49" s="4">
        <f t="shared" si="11"/>
        <v>-1</v>
      </c>
      <c r="K49" t="s">
        <v>9</v>
      </c>
      <c r="L49" s="5">
        <v>1219</v>
      </c>
      <c r="M49" s="5"/>
      <c r="N49" s="4">
        <f t="shared" si="12"/>
        <v>-1</v>
      </c>
      <c r="P49" t="s">
        <v>9</v>
      </c>
      <c r="Q49" s="5">
        <v>1255</v>
      </c>
      <c r="R49" s="5"/>
      <c r="S49" s="4">
        <f t="shared" si="13"/>
        <v>-1</v>
      </c>
      <c r="U49" t="s">
        <v>9</v>
      </c>
      <c r="V49" s="5">
        <v>71</v>
      </c>
      <c r="W49" s="5"/>
      <c r="X49" s="4">
        <f t="shared" si="14"/>
        <v>-1</v>
      </c>
      <c r="Z49" t="s">
        <v>9</v>
      </c>
      <c r="AA49" s="5">
        <v>73</v>
      </c>
      <c r="AB49" s="5"/>
      <c r="AC49" s="9">
        <f t="shared" si="15"/>
        <v>-1</v>
      </c>
    </row>
    <row r="50" spans="1:29" ht="12.75">
      <c r="A50" t="s">
        <v>10</v>
      </c>
      <c r="B50" s="5">
        <v>583</v>
      </c>
      <c r="C50" s="5"/>
      <c r="D50" s="4">
        <f t="shared" si="10"/>
        <v>-1</v>
      </c>
      <c r="F50" t="s">
        <v>10</v>
      </c>
      <c r="G50" s="5">
        <v>523</v>
      </c>
      <c r="H50" s="5"/>
      <c r="I50" s="4">
        <f t="shared" si="11"/>
        <v>-1</v>
      </c>
      <c r="K50" t="s">
        <v>10</v>
      </c>
      <c r="L50" s="5">
        <v>1280</v>
      </c>
      <c r="M50" s="5"/>
      <c r="N50" s="4">
        <f t="shared" si="12"/>
        <v>-1</v>
      </c>
      <c r="P50" t="s">
        <v>10</v>
      </c>
      <c r="Q50" s="5">
        <v>1286</v>
      </c>
      <c r="R50" s="5"/>
      <c r="S50" s="4">
        <f t="shared" si="13"/>
        <v>-1</v>
      </c>
      <c r="U50" t="s">
        <v>10</v>
      </c>
      <c r="V50" s="5">
        <v>75</v>
      </c>
      <c r="W50" s="5"/>
      <c r="X50" s="4">
        <f t="shared" si="14"/>
        <v>-1</v>
      </c>
      <c r="Z50" t="s">
        <v>10</v>
      </c>
      <c r="AA50" s="5">
        <v>76</v>
      </c>
      <c r="AB50" s="5"/>
      <c r="AC50" s="9">
        <f t="shared" si="15"/>
        <v>-1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>
        <v>84</v>
      </c>
      <c r="D59" s="4">
        <f t="shared" si="16"/>
        <v>-0.2</v>
      </c>
      <c r="F59" t="s">
        <v>2</v>
      </c>
      <c r="G59" s="5">
        <v>105</v>
      </c>
      <c r="H59" s="5">
        <v>92</v>
      </c>
      <c r="I59" s="4">
        <f t="shared" si="17"/>
        <v>-0.12380952380952381</v>
      </c>
    </row>
    <row r="60" spans="1:9" ht="12.75">
      <c r="A60" t="s">
        <v>3</v>
      </c>
      <c r="B60" s="5">
        <v>106</v>
      </c>
      <c r="C60" s="5"/>
      <c r="D60" s="4">
        <f t="shared" si="16"/>
        <v>-1</v>
      </c>
      <c r="F60" t="s">
        <v>3</v>
      </c>
      <c r="G60" s="5">
        <v>106</v>
      </c>
      <c r="H60" s="5"/>
      <c r="I60" s="4">
        <f t="shared" si="17"/>
        <v>-1</v>
      </c>
    </row>
    <row r="61" spans="1:9" ht="12.75">
      <c r="A61" t="s">
        <v>4</v>
      </c>
      <c r="B61" s="5">
        <v>113</v>
      </c>
      <c r="C61" s="5"/>
      <c r="D61" s="4">
        <f t="shared" si="16"/>
        <v>-1</v>
      </c>
      <c r="F61" t="s">
        <v>4</v>
      </c>
      <c r="G61" s="5">
        <v>115</v>
      </c>
      <c r="H61" s="5"/>
      <c r="I61" s="4">
        <f t="shared" si="17"/>
        <v>-1</v>
      </c>
    </row>
    <row r="62" spans="1:9" ht="12.75">
      <c r="A62" t="s">
        <v>5</v>
      </c>
      <c r="B62" s="5">
        <v>118</v>
      </c>
      <c r="C62" s="5"/>
      <c r="D62" s="4">
        <f t="shared" si="16"/>
        <v>-1</v>
      </c>
      <c r="F62" t="s">
        <v>5</v>
      </c>
      <c r="G62" s="5">
        <v>118</v>
      </c>
      <c r="H62" s="5"/>
      <c r="I62" s="4">
        <f t="shared" si="17"/>
        <v>-1</v>
      </c>
    </row>
    <row r="63" spans="1:9" ht="12.75">
      <c r="A63" t="s">
        <v>6</v>
      </c>
      <c r="B63" s="5">
        <v>122</v>
      </c>
      <c r="C63" s="5"/>
      <c r="D63" s="4">
        <f t="shared" si="16"/>
        <v>-1</v>
      </c>
      <c r="F63" t="s">
        <v>6</v>
      </c>
      <c r="G63" s="5">
        <v>122</v>
      </c>
      <c r="H63" s="5"/>
      <c r="I63" s="4">
        <f t="shared" si="17"/>
        <v>-1</v>
      </c>
    </row>
    <row r="64" spans="1:9" ht="12.75">
      <c r="A64" t="s">
        <v>7</v>
      </c>
      <c r="B64" s="5">
        <v>100</v>
      </c>
      <c r="C64" s="5"/>
      <c r="D64" s="4">
        <f t="shared" si="16"/>
        <v>-1</v>
      </c>
      <c r="F64" t="s">
        <v>7</v>
      </c>
      <c r="G64" s="5">
        <v>100</v>
      </c>
      <c r="H64" s="5"/>
      <c r="I64" s="4">
        <f t="shared" si="17"/>
        <v>-1</v>
      </c>
    </row>
    <row r="65" spans="1:9" ht="12.75">
      <c r="A65" t="s">
        <v>8</v>
      </c>
      <c r="B65" s="5">
        <v>82</v>
      </c>
      <c r="C65" s="5"/>
      <c r="D65" s="4">
        <f t="shared" si="16"/>
        <v>-1</v>
      </c>
      <c r="F65" t="s">
        <v>8</v>
      </c>
      <c r="G65" s="5">
        <v>83</v>
      </c>
      <c r="H65" s="5"/>
      <c r="I65" s="4">
        <f t="shared" si="17"/>
        <v>-1</v>
      </c>
    </row>
    <row r="66" spans="1:9" ht="12.75">
      <c r="A66" t="s">
        <v>9</v>
      </c>
      <c r="B66" s="5">
        <v>96</v>
      </c>
      <c r="C66" s="5"/>
      <c r="D66" s="4">
        <f t="shared" si="16"/>
        <v>-1</v>
      </c>
      <c r="F66" t="s">
        <v>9</v>
      </c>
      <c r="G66" s="5">
        <v>98</v>
      </c>
      <c r="H66" s="5"/>
      <c r="I66" s="4">
        <f t="shared" si="17"/>
        <v>-1</v>
      </c>
    </row>
    <row r="67" spans="1:9" ht="12.75">
      <c r="A67" t="s">
        <v>10</v>
      </c>
      <c r="B67" s="5">
        <v>109</v>
      </c>
      <c r="C67" s="5"/>
      <c r="D67" s="4">
        <f t="shared" si="16"/>
        <v>-1</v>
      </c>
      <c r="F67" t="s">
        <v>10</v>
      </c>
      <c r="G67" s="5">
        <v>106</v>
      </c>
      <c r="H67" s="5"/>
      <c r="I67" s="4">
        <f t="shared" si="17"/>
        <v>-1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>
        <f>IF('Data '!C:C,"AAAAAF/z/qQ=",0)</f>
        <v>0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>
        <f>IF('Data '!H:H,"AAAAAF/z/qk=",0)</f>
        <v>0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>
        <f>IF('Data '!M:M,"AAAAAF/z/q4=",0)</f>
        <v>0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>
        <f>IF('Data '!R:R,"AAAAAF/z/rM=",0)</f>
        <v>0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>
        <f>IF('Data '!W:W,"AAAAAF/z/rg=",0)</f>
        <v>0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>
        <f>IF('Data '!AB:AB,"AAAAAF/z/r0=",0)</f>
        <v>0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2019-07-10T10:09:37Z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