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ema\EC\My Documents\ISO\SB\ACMA\ACMA Procedures- Final Draft 200213\New Finalised Forma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F33" i="1"/>
  <c r="E33" i="1"/>
  <c r="D33" i="1"/>
  <c r="C33" i="1"/>
  <c r="B33" i="1"/>
  <c r="N17" i="1"/>
  <c r="M17" i="1"/>
  <c r="L17" i="1"/>
  <c r="J17" i="1"/>
  <c r="I17" i="1"/>
  <c r="H17" i="1"/>
  <c r="G17" i="1"/>
  <c r="E17" i="1"/>
  <c r="D17" i="1"/>
  <c r="C17" i="1"/>
  <c r="B17" i="1"/>
  <c r="F48" i="1"/>
  <c r="E48" i="1"/>
  <c r="D48" i="1"/>
  <c r="C48" i="1"/>
  <c r="J18" i="1" l="1"/>
  <c r="J20" i="1" s="1"/>
  <c r="F49" i="1"/>
  <c r="F51" i="1" s="1"/>
  <c r="F34" i="1"/>
  <c r="F36" i="1" s="1"/>
  <c r="N18" i="1"/>
  <c r="N20" i="1" s="1"/>
  <c r="J34" i="1"/>
  <c r="J36" i="1" s="1"/>
  <c r="E18" i="1"/>
  <c r="E20" i="1" s="1"/>
  <c r="F54" i="1" l="1"/>
</calcChain>
</file>

<file path=xl/sharedStrings.xml><?xml version="1.0" encoding="utf-8"?>
<sst xmlns="http://schemas.openxmlformats.org/spreadsheetml/2006/main" count="87" uniqueCount="39">
  <si>
    <t>Rating of Presenter</t>
  </si>
  <si>
    <t>Poor</t>
  </si>
  <si>
    <t>Fair</t>
  </si>
  <si>
    <t>Good</t>
  </si>
  <si>
    <t>S.No.</t>
  </si>
  <si>
    <t>Total</t>
  </si>
  <si>
    <t>Percentage</t>
  </si>
  <si>
    <t>Relevance to own company</t>
  </si>
  <si>
    <t>Negligible</t>
  </si>
  <si>
    <t>Course Structure</t>
  </si>
  <si>
    <t>Not Adequate</t>
  </si>
  <si>
    <t>Just Adequate</t>
  </si>
  <si>
    <t>Highly Adequate</t>
  </si>
  <si>
    <t>percentage</t>
  </si>
  <si>
    <t>Margnly. Rlvnt</t>
  </si>
  <si>
    <t>Extremely Rlvnt</t>
  </si>
  <si>
    <t>Relevant</t>
  </si>
  <si>
    <t>Excellent</t>
  </si>
  <si>
    <t>Learnings from Presentation</t>
  </si>
  <si>
    <t>Nothing</t>
  </si>
  <si>
    <t>Little</t>
  </si>
  <si>
    <t>Average</t>
  </si>
  <si>
    <t>Fairly High</t>
  </si>
  <si>
    <t>High</t>
  </si>
  <si>
    <t>Participation Fee</t>
  </si>
  <si>
    <t>low</t>
  </si>
  <si>
    <t>adequate</t>
  </si>
  <si>
    <t>high</t>
  </si>
  <si>
    <t>response</t>
  </si>
  <si>
    <t>registration</t>
  </si>
  <si>
    <t>environment</t>
  </si>
  <si>
    <t>training material</t>
  </si>
  <si>
    <t xml:space="preserve">catering </t>
  </si>
  <si>
    <t>Administrative Arrangements (no of feedbacks)</t>
  </si>
  <si>
    <t>y</t>
  </si>
  <si>
    <t>Aggregate % of feedback collated</t>
  </si>
  <si>
    <t>Name of the Program:</t>
  </si>
  <si>
    <t>Date of Program:</t>
  </si>
  <si>
    <t>Date of Feedback Analysis: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</si>
</sst>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9" fontId="0" fillId="0" borderId="11" xfId="1" applyFont="1" applyBorder="1"/>
    <xf numFmtId="9" fontId="0" fillId="0" borderId="0" xfId="0" applyNumberFormat="1"/>
    <xf numFmtId="9" fontId="0" fillId="0" borderId="11" xfId="1" applyFont="1" applyBorder="1" applyAlignment="1">
      <alignment horizontal="right"/>
    </xf>
    <xf numFmtId="9" fontId="0" fillId="2" borderId="0" xfId="0" applyNumberFormat="1" applyFill="1"/>
    <xf numFmtId="0" fontId="0" fillId="5" borderId="0" xfId="0" applyFill="1"/>
    <xf numFmtId="0" fontId="4" fillId="5" borderId="0" xfId="0" applyFont="1" applyFill="1"/>
    <xf numFmtId="0" fontId="5" fillId="5" borderId="0" xfId="0" applyFont="1" applyFill="1"/>
    <xf numFmtId="9" fontId="5" fillId="5" borderId="0" xfId="1" applyFont="1" applyFill="1"/>
    <xf numFmtId="9" fontId="0" fillId="3" borderId="0" xfId="0" applyNumberFormat="1" applyFill="1"/>
    <xf numFmtId="9" fontId="2" fillId="8" borderId="0" xfId="0" applyNumberFormat="1" applyFont="1" applyFill="1"/>
    <xf numFmtId="9" fontId="2" fillId="7" borderId="0" xfId="0" applyNumberFormat="1" applyFont="1" applyFill="1"/>
    <xf numFmtId="9" fontId="2" fillId="4" borderId="0" xfId="0" applyNumberFormat="1" applyFont="1" applyFill="1"/>
    <xf numFmtId="9" fontId="6" fillId="6" borderId="0" xfId="0" applyNumberFormat="1" applyFont="1" applyFill="1"/>
    <xf numFmtId="0" fontId="0" fillId="0" borderId="0" xfId="0" applyFill="1" applyBorder="1"/>
    <xf numFmtId="0" fontId="0" fillId="0" borderId="0" xfId="0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47885"/>
  <sheetViews>
    <sheetView tabSelected="1" zoomScale="96" zoomScaleNormal="96" workbookViewId="0">
      <selection activeCell="N1" sqref="N1"/>
    </sheetView>
  </sheetViews>
  <sheetFormatPr defaultRowHeight="15" x14ac:dyDescent="0.25"/>
  <cols>
    <col min="1" max="1" width="7.85546875" customWidth="1"/>
    <col min="7" max="7" width="13" customWidth="1"/>
    <col min="8" max="8" width="16.140625" customWidth="1"/>
    <col min="9" max="9" width="11.42578125" customWidth="1"/>
    <col min="10" max="10" width="15.85546875" customWidth="1"/>
    <col min="11" max="11" width="4.42578125" customWidth="1"/>
    <col min="12" max="12" width="16.28515625" customWidth="1"/>
    <col min="13" max="13" width="14.7109375" customWidth="1"/>
    <col min="14" max="14" width="16.42578125" customWidth="1"/>
  </cols>
  <sheetData>
    <row r="1" spans="1:14" x14ac:dyDescent="0.25">
      <c r="N1" s="31"/>
    </row>
    <row r="2" spans="1:14" x14ac:dyDescent="0.25">
      <c r="B2" t="s">
        <v>36</v>
      </c>
      <c r="I2" t="s">
        <v>38</v>
      </c>
    </row>
    <row r="3" spans="1:14" x14ac:dyDescent="0.25">
      <c r="B3" t="s">
        <v>37</v>
      </c>
    </row>
    <row r="5" spans="1:14" x14ac:dyDescent="0.25">
      <c r="B5" s="2" t="s">
        <v>0</v>
      </c>
      <c r="C5" s="3"/>
      <c r="D5" s="3"/>
      <c r="E5" s="4"/>
      <c r="G5" s="2" t="s">
        <v>7</v>
      </c>
      <c r="H5" s="3"/>
      <c r="I5" s="3"/>
      <c r="J5" s="4"/>
      <c r="L5" s="2" t="s">
        <v>9</v>
      </c>
      <c r="M5" s="3"/>
      <c r="N5" s="4"/>
    </row>
    <row r="6" spans="1:14" x14ac:dyDescent="0.25">
      <c r="A6" t="s">
        <v>4</v>
      </c>
      <c r="B6" s="5" t="s">
        <v>1</v>
      </c>
      <c r="C6" s="6" t="s">
        <v>2</v>
      </c>
      <c r="D6" s="6" t="s">
        <v>3</v>
      </c>
      <c r="E6" s="7" t="s">
        <v>17</v>
      </c>
      <c r="G6" s="5" t="s">
        <v>8</v>
      </c>
      <c r="H6" s="6" t="s">
        <v>14</v>
      </c>
      <c r="I6" s="6" t="s">
        <v>16</v>
      </c>
      <c r="J6" s="7" t="s">
        <v>15</v>
      </c>
      <c r="L6" s="5" t="s">
        <v>10</v>
      </c>
      <c r="M6" s="6" t="s">
        <v>11</v>
      </c>
      <c r="N6" s="7" t="s">
        <v>12</v>
      </c>
    </row>
    <row r="7" spans="1:14" x14ac:dyDescent="0.25">
      <c r="A7">
        <v>1</v>
      </c>
      <c r="B7" s="8"/>
      <c r="C7" s="9"/>
      <c r="D7" s="9" t="s">
        <v>34</v>
      </c>
      <c r="E7" s="10"/>
      <c r="G7" s="8"/>
      <c r="H7" s="9"/>
      <c r="I7" s="9" t="s">
        <v>34</v>
      </c>
      <c r="J7" s="10"/>
      <c r="L7" s="8"/>
      <c r="M7" s="9"/>
      <c r="N7" s="10" t="s">
        <v>34</v>
      </c>
    </row>
    <row r="8" spans="1:14" x14ac:dyDescent="0.25">
      <c r="A8">
        <v>2</v>
      </c>
      <c r="B8" s="8"/>
      <c r="C8" s="9" t="s">
        <v>34</v>
      </c>
      <c r="D8" s="9"/>
      <c r="E8" s="10"/>
      <c r="G8" s="8"/>
      <c r="H8" s="9" t="s">
        <v>34</v>
      </c>
      <c r="I8" s="9"/>
      <c r="J8" s="10"/>
      <c r="L8" s="8"/>
      <c r="M8" s="9" t="s">
        <v>34</v>
      </c>
      <c r="N8" s="10"/>
    </row>
    <row r="9" spans="1:14" x14ac:dyDescent="0.25">
      <c r="A9">
        <v>3</v>
      </c>
      <c r="B9" s="8"/>
      <c r="C9" s="9"/>
      <c r="D9" s="9" t="s">
        <v>34</v>
      </c>
      <c r="E9" s="10"/>
      <c r="G9" s="8"/>
      <c r="H9" s="9"/>
      <c r="I9" s="9" t="s">
        <v>34</v>
      </c>
      <c r="J9" s="10"/>
      <c r="L9" s="8"/>
      <c r="M9" s="9"/>
      <c r="N9" s="10" t="s">
        <v>34</v>
      </c>
    </row>
    <row r="10" spans="1:14" x14ac:dyDescent="0.25">
      <c r="A10">
        <v>4</v>
      </c>
      <c r="B10" s="8" t="s">
        <v>34</v>
      </c>
      <c r="C10" s="9"/>
      <c r="D10" s="9"/>
      <c r="E10" s="10"/>
      <c r="G10" s="8" t="s">
        <v>34</v>
      </c>
      <c r="H10" s="9"/>
      <c r="I10" s="9"/>
      <c r="J10" s="10"/>
      <c r="L10" s="8" t="s">
        <v>34</v>
      </c>
      <c r="M10" s="9"/>
      <c r="N10" s="10"/>
    </row>
    <row r="11" spans="1:14" x14ac:dyDescent="0.25">
      <c r="A11">
        <v>5</v>
      </c>
      <c r="B11" s="8" t="s">
        <v>34</v>
      </c>
      <c r="C11" s="9"/>
      <c r="D11" s="30" t="s">
        <v>34</v>
      </c>
      <c r="E11" s="10"/>
      <c r="G11" s="8"/>
      <c r="H11" s="9"/>
      <c r="I11" s="9"/>
      <c r="J11" s="10"/>
      <c r="L11" s="8"/>
      <c r="M11" s="9"/>
      <c r="N11" s="10"/>
    </row>
    <row r="12" spans="1:14" x14ac:dyDescent="0.25">
      <c r="A12">
        <v>6</v>
      </c>
      <c r="B12" s="8"/>
      <c r="C12" s="9"/>
      <c r="D12" s="9" t="s">
        <v>34</v>
      </c>
      <c r="E12" s="10"/>
      <c r="G12" s="8"/>
      <c r="H12" s="9"/>
      <c r="I12" s="9"/>
      <c r="J12" s="10"/>
      <c r="L12" s="8"/>
      <c r="M12" s="9"/>
      <c r="N12" s="10"/>
    </row>
    <row r="13" spans="1:14" x14ac:dyDescent="0.25">
      <c r="A13">
        <v>7</v>
      </c>
      <c r="B13" s="8"/>
      <c r="C13" s="9"/>
      <c r="D13" s="9"/>
      <c r="E13" s="10" t="s">
        <v>34</v>
      </c>
      <c r="G13" s="8"/>
      <c r="H13" s="9"/>
      <c r="I13" s="9"/>
      <c r="J13" s="10"/>
      <c r="L13" s="8"/>
      <c r="M13" s="9"/>
      <c r="N13" s="10"/>
    </row>
    <row r="14" spans="1:14" x14ac:dyDescent="0.25">
      <c r="A14">
        <v>5</v>
      </c>
      <c r="B14" s="8"/>
      <c r="C14" s="9"/>
      <c r="D14" s="9"/>
      <c r="E14" s="10" t="s">
        <v>34</v>
      </c>
      <c r="G14" s="8"/>
      <c r="H14" s="9"/>
      <c r="I14" s="9"/>
      <c r="J14" s="10" t="s">
        <v>34</v>
      </c>
      <c r="L14" s="8"/>
      <c r="M14" s="9"/>
      <c r="N14" s="10"/>
    </row>
    <row r="15" spans="1:14" x14ac:dyDescent="0.25">
      <c r="A15">
        <v>6</v>
      </c>
      <c r="B15" s="8"/>
      <c r="C15" s="9"/>
      <c r="D15" s="9" t="s">
        <v>34</v>
      </c>
      <c r="E15" s="10"/>
      <c r="G15" s="8"/>
      <c r="H15" s="9"/>
      <c r="I15" s="9" t="s">
        <v>34</v>
      </c>
      <c r="J15" s="10"/>
      <c r="L15" s="8"/>
      <c r="M15" s="9"/>
      <c r="N15" s="10" t="s">
        <v>34</v>
      </c>
    </row>
    <row r="16" spans="1:14" x14ac:dyDescent="0.25">
      <c r="A16">
        <v>7</v>
      </c>
      <c r="B16" s="8"/>
      <c r="C16" s="9"/>
      <c r="D16" s="9"/>
      <c r="E16" s="10" t="s">
        <v>34</v>
      </c>
      <c r="G16" s="8"/>
      <c r="H16" s="9"/>
      <c r="I16" s="9"/>
      <c r="J16" s="10" t="s">
        <v>34</v>
      </c>
      <c r="L16" s="8"/>
      <c r="M16" s="9"/>
      <c r="N16" s="10"/>
    </row>
    <row r="17" spans="1:31" x14ac:dyDescent="0.25">
      <c r="A17" s="1" t="s">
        <v>5</v>
      </c>
      <c r="B17" s="11">
        <f>COUNTIF(B7:B16,"y")</f>
        <v>2</v>
      </c>
      <c r="C17" s="12">
        <f>COUNTIF(C7:C16,"y")</f>
        <v>1</v>
      </c>
      <c r="D17" s="12">
        <f>COUNTIF(D7:D16,"y")</f>
        <v>5</v>
      </c>
      <c r="E17" s="13">
        <f>COUNTIF(E7:E16,"y")</f>
        <v>3</v>
      </c>
      <c r="G17" s="11">
        <f>COUNTIF(G7:G16,"y")</f>
        <v>1</v>
      </c>
      <c r="H17" s="12">
        <f>COUNTIF(H7:H16,"y")</f>
        <v>1</v>
      </c>
      <c r="I17" s="12">
        <f>COUNTIF(I7:I16,"y")</f>
        <v>3</v>
      </c>
      <c r="J17" s="13">
        <f>COUNTIF(J7:J16,"y")</f>
        <v>2</v>
      </c>
      <c r="L17" s="11">
        <f>COUNTIF(L7:L16,"y")</f>
        <v>1</v>
      </c>
      <c r="M17" s="12">
        <f>COUNTIF(M7:M16,"y")</f>
        <v>1</v>
      </c>
      <c r="N17" s="13">
        <f>COUNTIF(N7:N16,"y")</f>
        <v>3</v>
      </c>
    </row>
    <row r="18" spans="1:31" x14ac:dyDescent="0.25">
      <c r="B18" s="14"/>
      <c r="C18" s="15"/>
      <c r="D18" s="16" t="s">
        <v>6</v>
      </c>
      <c r="E18" s="17">
        <f>(+E17+D17)/(B17+C17+D17+E17)</f>
        <v>0.72727272727272729</v>
      </c>
      <c r="G18" s="14"/>
      <c r="H18" s="15"/>
      <c r="I18" s="16" t="s">
        <v>6</v>
      </c>
      <c r="J18" s="17">
        <f>(+J17+I17)/(G17+H17+I17+J17)</f>
        <v>0.7142857142857143</v>
      </c>
      <c r="L18" s="14"/>
      <c r="M18" s="15" t="s">
        <v>13</v>
      </c>
      <c r="N18" s="19">
        <f>+(M17+N17)/(L17+M17+N17)</f>
        <v>0.8</v>
      </c>
    </row>
    <row r="20" spans="1:31" x14ac:dyDescent="0.25">
      <c r="A20" s="1" t="s">
        <v>6</v>
      </c>
      <c r="B20" s="1"/>
      <c r="C20" s="1"/>
      <c r="D20" s="1"/>
      <c r="E20" s="28">
        <f>+E18</f>
        <v>0.72727272727272729</v>
      </c>
      <c r="F20" s="1"/>
      <c r="G20" s="1"/>
      <c r="H20" s="1"/>
      <c r="I20" s="1"/>
      <c r="J20" s="27">
        <f>+J18</f>
        <v>0.7142857142857143</v>
      </c>
      <c r="K20" s="1"/>
      <c r="L20" s="1"/>
      <c r="M20" s="1"/>
      <c r="N20" s="26">
        <f>+N18</f>
        <v>0.8</v>
      </c>
      <c r="AE20" s="18"/>
    </row>
    <row r="24" spans="1:31" x14ac:dyDescent="0.25">
      <c r="B24" s="2" t="s">
        <v>18</v>
      </c>
      <c r="C24" s="3"/>
      <c r="D24" s="3"/>
      <c r="E24" s="3"/>
      <c r="F24" s="4"/>
      <c r="H24" s="2" t="s">
        <v>24</v>
      </c>
      <c r="I24" s="3"/>
      <c r="J24" s="4"/>
    </row>
    <row r="25" spans="1:31" x14ac:dyDescent="0.25">
      <c r="A25" t="s">
        <v>4</v>
      </c>
      <c r="B25" s="5" t="s">
        <v>19</v>
      </c>
      <c r="C25" s="6" t="s">
        <v>20</v>
      </c>
      <c r="D25" s="6" t="s">
        <v>21</v>
      </c>
      <c r="E25" s="6" t="s">
        <v>22</v>
      </c>
      <c r="F25" s="7" t="s">
        <v>23</v>
      </c>
      <c r="H25" s="5" t="s">
        <v>25</v>
      </c>
      <c r="I25" s="6" t="s">
        <v>26</v>
      </c>
      <c r="J25" s="7" t="s">
        <v>27</v>
      </c>
    </row>
    <row r="26" spans="1:31" x14ac:dyDescent="0.25">
      <c r="A26">
        <v>1</v>
      </c>
      <c r="B26" s="8"/>
      <c r="C26" s="9"/>
      <c r="D26" s="9"/>
      <c r="E26" s="9" t="s">
        <v>34</v>
      </c>
      <c r="F26" s="10"/>
      <c r="H26" s="5"/>
      <c r="I26" s="6"/>
      <c r="J26" s="7" t="s">
        <v>34</v>
      </c>
    </row>
    <row r="27" spans="1:31" x14ac:dyDescent="0.25">
      <c r="A27">
        <v>2</v>
      </c>
      <c r="B27" s="8"/>
      <c r="C27" s="9" t="s">
        <v>34</v>
      </c>
      <c r="D27" s="9"/>
      <c r="E27" s="9"/>
      <c r="F27" s="10"/>
      <c r="H27" s="8"/>
      <c r="I27" s="9" t="s">
        <v>34</v>
      </c>
      <c r="J27" s="10"/>
    </row>
    <row r="28" spans="1:31" x14ac:dyDescent="0.25">
      <c r="A28">
        <v>3</v>
      </c>
      <c r="B28" s="8"/>
      <c r="C28" s="9"/>
      <c r="D28" s="9"/>
      <c r="E28" s="9" t="s">
        <v>34</v>
      </c>
      <c r="F28" s="10"/>
      <c r="H28" s="8"/>
      <c r="I28" s="9"/>
      <c r="J28" s="10" t="s">
        <v>34</v>
      </c>
    </row>
    <row r="29" spans="1:31" x14ac:dyDescent="0.25">
      <c r="A29">
        <v>4</v>
      </c>
      <c r="B29" s="8"/>
      <c r="C29" s="9"/>
      <c r="D29" s="9"/>
      <c r="E29" s="9"/>
      <c r="F29" s="10"/>
      <c r="H29" s="8" t="s">
        <v>34</v>
      </c>
      <c r="I29" s="9"/>
      <c r="J29" s="10"/>
    </row>
    <row r="30" spans="1:31" x14ac:dyDescent="0.25">
      <c r="A30">
        <v>5</v>
      </c>
      <c r="B30" s="8"/>
      <c r="C30" s="9"/>
      <c r="D30" s="9"/>
      <c r="E30" s="9"/>
      <c r="F30" s="10" t="s">
        <v>34</v>
      </c>
      <c r="H30" s="8"/>
      <c r="I30" s="9"/>
      <c r="J30" s="10"/>
    </row>
    <row r="31" spans="1:31" x14ac:dyDescent="0.25">
      <c r="A31">
        <v>6</v>
      </c>
      <c r="B31" s="8"/>
      <c r="C31" s="9"/>
      <c r="D31" s="9"/>
      <c r="E31" s="9" t="s">
        <v>34</v>
      </c>
      <c r="F31" s="10"/>
      <c r="H31" s="8"/>
      <c r="I31" s="9"/>
      <c r="J31" s="10" t="s">
        <v>34</v>
      </c>
    </row>
    <row r="32" spans="1:31" x14ac:dyDescent="0.25">
      <c r="A32">
        <v>7</v>
      </c>
      <c r="B32" s="8"/>
      <c r="C32" s="9"/>
      <c r="D32" s="9" t="s">
        <v>34</v>
      </c>
      <c r="E32" s="9"/>
      <c r="F32" s="10" t="s">
        <v>34</v>
      </c>
      <c r="H32" s="8"/>
      <c r="I32" s="9"/>
      <c r="J32" s="10"/>
    </row>
    <row r="33" spans="1:10" x14ac:dyDescent="0.25">
      <c r="A33" s="1" t="s">
        <v>5</v>
      </c>
      <c r="B33" s="11">
        <f t="shared" ref="B33" si="0">COUNTIF(B26:B32,"y")</f>
        <v>0</v>
      </c>
      <c r="C33" s="12">
        <f t="shared" ref="C33" si="1">COUNTIF(C26:C32,"y")</f>
        <v>1</v>
      </c>
      <c r="D33" s="12">
        <f t="shared" ref="D33" si="2">COUNTIF(D26:D32,"y")</f>
        <v>1</v>
      </c>
      <c r="E33" s="12">
        <f t="shared" ref="E33" si="3">COUNTIF(E26:E32,"y")</f>
        <v>3</v>
      </c>
      <c r="F33" s="13">
        <f t="shared" ref="F33" si="4">COUNTIF(F26:F32,"y")</f>
        <v>2</v>
      </c>
      <c r="H33" s="11">
        <f t="shared" ref="H33" si="5">COUNTIF(H26:H32,"y")</f>
        <v>1</v>
      </c>
      <c r="I33" s="12">
        <f t="shared" ref="I33" si="6">COUNTIF(I26:I32,"y")</f>
        <v>1</v>
      </c>
      <c r="J33" s="13">
        <f t="shared" ref="J33" si="7">COUNTIF(J26:J32,"y")</f>
        <v>3</v>
      </c>
    </row>
    <row r="34" spans="1:10" x14ac:dyDescent="0.25">
      <c r="B34" s="14"/>
      <c r="C34" s="15"/>
      <c r="D34" s="15"/>
      <c r="E34" s="16" t="s">
        <v>6</v>
      </c>
      <c r="F34" s="17">
        <f>(+F33+E33+D33)/(B33+C33+E33+F33+D33)</f>
        <v>0.8571428571428571</v>
      </c>
      <c r="H34" s="14"/>
      <c r="I34" s="15" t="s">
        <v>13</v>
      </c>
      <c r="J34" s="19">
        <f>+(I33+J33)/(H33+I33+J33)</f>
        <v>0.8</v>
      </c>
    </row>
    <row r="36" spans="1:10" x14ac:dyDescent="0.25">
      <c r="A36" t="s">
        <v>6</v>
      </c>
      <c r="F36" s="25">
        <f>+F34</f>
        <v>0.8571428571428571</v>
      </c>
      <c r="J36" s="29">
        <f>+J34</f>
        <v>0.8</v>
      </c>
    </row>
    <row r="39" spans="1:10" x14ac:dyDescent="0.25">
      <c r="B39" s="2" t="s">
        <v>33</v>
      </c>
      <c r="C39" s="3"/>
      <c r="D39" s="3"/>
      <c r="E39" s="3"/>
      <c r="F39" s="4"/>
    </row>
    <row r="40" spans="1:10" x14ac:dyDescent="0.25">
      <c r="A40" t="s">
        <v>4</v>
      </c>
      <c r="B40" s="5"/>
      <c r="C40" s="6" t="s">
        <v>1</v>
      </c>
      <c r="D40" s="6" t="s">
        <v>2</v>
      </c>
      <c r="E40" s="6" t="s">
        <v>3</v>
      </c>
      <c r="F40" s="7" t="s">
        <v>17</v>
      </c>
    </row>
    <row r="41" spans="1:10" x14ac:dyDescent="0.25">
      <c r="A41">
        <v>1</v>
      </c>
      <c r="B41" s="8" t="s">
        <v>28</v>
      </c>
      <c r="C41" s="9"/>
      <c r="D41" s="9"/>
      <c r="E41" s="9">
        <v>3</v>
      </c>
      <c r="F41" s="10"/>
    </row>
    <row r="42" spans="1:10" x14ac:dyDescent="0.25">
      <c r="A42">
        <v>2</v>
      </c>
      <c r="B42" s="8" t="s">
        <v>29</v>
      </c>
      <c r="C42" s="9"/>
      <c r="D42" s="9">
        <v>2</v>
      </c>
      <c r="E42" s="9"/>
      <c r="F42" s="10"/>
    </row>
    <row r="43" spans="1:10" x14ac:dyDescent="0.25">
      <c r="A43">
        <v>3</v>
      </c>
      <c r="B43" s="8" t="s">
        <v>30</v>
      </c>
      <c r="C43" s="9"/>
      <c r="D43" s="9"/>
      <c r="E43" s="9">
        <v>1</v>
      </c>
      <c r="F43" s="10"/>
    </row>
    <row r="44" spans="1:10" x14ac:dyDescent="0.25">
      <c r="A44">
        <v>4</v>
      </c>
      <c r="B44" s="8" t="s">
        <v>31</v>
      </c>
      <c r="C44" s="9"/>
      <c r="D44" s="9"/>
      <c r="E44" s="9"/>
      <c r="F44" s="10">
        <v>2</v>
      </c>
    </row>
    <row r="45" spans="1:10" x14ac:dyDescent="0.25">
      <c r="A45">
        <v>5</v>
      </c>
      <c r="B45" s="8" t="s">
        <v>32</v>
      </c>
      <c r="C45" s="9"/>
      <c r="D45" s="9"/>
      <c r="E45" s="9"/>
      <c r="F45" s="10">
        <v>2</v>
      </c>
    </row>
    <row r="46" spans="1:10" x14ac:dyDescent="0.25">
      <c r="B46" s="8"/>
      <c r="C46" s="9"/>
      <c r="D46" s="9"/>
      <c r="E46" s="9"/>
      <c r="F46" s="10"/>
    </row>
    <row r="47" spans="1:10" x14ac:dyDescent="0.25">
      <c r="B47" s="8"/>
      <c r="C47" s="9"/>
      <c r="D47" s="9"/>
      <c r="E47" s="9"/>
      <c r="F47" s="10"/>
    </row>
    <row r="48" spans="1:10" x14ac:dyDescent="0.25">
      <c r="A48" s="1" t="s">
        <v>5</v>
      </c>
      <c r="B48" s="11"/>
      <c r="C48" s="12">
        <f>SUM(C41:C45)</f>
        <v>0</v>
      </c>
      <c r="D48" s="12">
        <f t="shared" ref="D48:F48" si="8">SUM(D41:D45)</f>
        <v>2</v>
      </c>
      <c r="E48" s="12">
        <f t="shared" si="8"/>
        <v>4</v>
      </c>
      <c r="F48" s="13">
        <f t="shared" si="8"/>
        <v>4</v>
      </c>
    </row>
    <row r="49" spans="1:6" x14ac:dyDescent="0.25">
      <c r="B49" s="14"/>
      <c r="C49" s="15"/>
      <c r="D49" s="15"/>
      <c r="E49" s="16" t="s">
        <v>6</v>
      </c>
      <c r="F49" s="17">
        <f>(+F48+E48)/(C48+E48+F48+D48)</f>
        <v>0.8</v>
      </c>
    </row>
    <row r="51" spans="1:6" x14ac:dyDescent="0.25">
      <c r="F51" s="20">
        <f>+F49</f>
        <v>0.8</v>
      </c>
    </row>
    <row r="54" spans="1:6" ht="18.75" x14ac:dyDescent="0.3">
      <c r="A54" s="22" t="s">
        <v>35</v>
      </c>
      <c r="B54" s="23"/>
      <c r="C54" s="23"/>
      <c r="D54" s="23"/>
      <c r="E54" s="21"/>
      <c r="F54" s="24">
        <f>+(E20+J20+N20+F36+J36+F51)/6</f>
        <v>0.78311688311688321</v>
      </c>
    </row>
    <row r="1047885" spans="1:1" x14ac:dyDescent="0.25">
      <c r="A1047885">
        <v>1</v>
      </c>
    </row>
  </sheetData>
  <mergeCells count="6">
    <mergeCell ref="B5:E5"/>
    <mergeCell ref="G5:J5"/>
    <mergeCell ref="L5:N5"/>
    <mergeCell ref="B24:F24"/>
    <mergeCell ref="H24:J24"/>
    <mergeCell ref="B39:F39"/>
  </mergeCells>
  <printOptions horizontalCentered="1" gridLines="1"/>
  <pageMargins left="0.7" right="0.7" top="0.75" bottom="0.75" header="0.3" footer="0.3"/>
  <pageSetup scale="1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</dc:creator>
  <cp:lastModifiedBy>sb</cp:lastModifiedBy>
  <cp:lastPrinted>2013-07-02T09:15:20Z</cp:lastPrinted>
  <dcterms:created xsi:type="dcterms:W3CDTF">2013-07-02T06:28:34Z</dcterms:created>
  <dcterms:modified xsi:type="dcterms:W3CDTF">2013-07-02T09:39:33Z</dcterms:modified>
</cp:coreProperties>
</file>