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ummary" sheetId="1" r:id="rId1"/>
    <sheet name="Report" sheetId="2" r:id="rId2"/>
  </sheets>
  <definedNames>
    <definedName name="_xlnm.Print_Area" localSheetId="1">'Report'!$A$1:$U$589</definedName>
    <definedName name="_xlnm.Print_Titles" localSheetId="1">'Report'!$1:$7</definedName>
  </definedNames>
  <calcPr fullCalcOnLoad="1"/>
</workbook>
</file>

<file path=xl/sharedStrings.xml><?xml version="1.0" encoding="utf-8"?>
<sst xmlns="http://schemas.openxmlformats.org/spreadsheetml/2006/main" count="860" uniqueCount="419">
  <si>
    <t>(Number of Vehicles)</t>
  </si>
  <si>
    <t>Category</t>
  </si>
  <si>
    <t>Production</t>
  </si>
  <si>
    <t>Domestic Sales</t>
  </si>
  <si>
    <t>Exports</t>
  </si>
  <si>
    <t>Segment/Subsegment</t>
  </si>
  <si>
    <t>April-January</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</si>
  <si>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</si>
  <si>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</si>
  <si>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</si>
  <si>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</si>
  <si>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</si>
  <si>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</si>
  <si>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</si>
  <si>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</si>
  <si>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</si>
  <si>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</si>
  <si>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</si>
  <si>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</si>
  <si>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</si>
  <si>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</si>
  <si>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</si>
  <si>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</si>
  <si>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</si>
  <si>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Mopeds</t>
  </si>
  <si>
    <t>Total Two wheelers</t>
  </si>
  <si>
    <t>Quadricycle</t>
  </si>
  <si>
    <t>Grand Total of All Categories</t>
  </si>
  <si>
    <t>Passenger Carrier</t>
  </si>
  <si>
    <t>Goods Carrier</t>
  </si>
  <si>
    <t>Motorcycles/Step- Throughs</t>
  </si>
  <si>
    <t>For the month of</t>
  </si>
  <si>
    <t>Cumulative</t>
  </si>
  <si>
    <t>January</t>
  </si>
  <si>
    <t>Manufacturer</t>
  </si>
  <si>
    <t>Ashok Leyland Ltd</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</si>
  <si>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</si>
  <si>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</si>
  <si>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</si>
  <si>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</si>
  <si>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</si>
  <si>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</si>
  <si>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</si>
  <si>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</si>
  <si>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</si>
  <si>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Kia Motors India Pvt Ltd</t>
  </si>
  <si>
    <t>Mahindra &amp; Mahindra Ltd</t>
  </si>
  <si>
    <t>Mahindra Electric Mobility Ltd</t>
  </si>
  <si>
    <t>Maruti Suzuki India Ltd</t>
  </si>
  <si>
    <t>MG Motor India Pvt Ltd</t>
  </si>
  <si>
    <t>Nissan Motor India Pvt Ltd</t>
  </si>
  <si>
    <t>Renault India Pvt Ltd</t>
  </si>
  <si>
    <t>SkodaAuto India Pvt Ltd</t>
  </si>
  <si>
    <t>Tata Motors Ltd</t>
  </si>
  <si>
    <t>Toyota Kirloskar Motor Pvt Ltd</t>
  </si>
  <si>
    <t>Volkswagen India Pvt Ltd</t>
  </si>
  <si>
    <t>JBM Auto Ltd</t>
  </si>
  <si>
    <t>Piaggio Vehicles Pvt Ltd</t>
  </si>
  <si>
    <t>SML Isuzu Ltd</t>
  </si>
  <si>
    <t>VECVs - Eicher</t>
  </si>
  <si>
    <t>VECVs - Volvo</t>
  </si>
  <si>
    <t>Volvo Group India Pvt Ltd</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</si>
  <si>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</si>
  <si>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</si>
  <si>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</si>
  <si>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</si>
  <si>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</si>
  <si>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</si>
  <si>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</si>
  <si>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</si>
  <si>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</si>
  <si>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</si>
  <si>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</si>
  <si>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</si>
  <si>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</si>
  <si>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</si>
  <si>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</si>
  <si>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</si>
  <si>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</si>
  <si>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</si>
  <si>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</si>
  <si>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</si>
  <si>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</si>
  <si>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</si>
  <si>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</si>
  <si>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</si>
  <si>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</si>
  <si>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</si>
  <si>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</si>
  <si>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</si>
  <si>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</si>
  <si>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</si>
  <si>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</si>
  <si>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</si>
  <si>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</si>
  <si>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</si>
  <si>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</si>
  <si>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Mahindra Electric Mobility Ltd (E2O)</t>
  </si>
  <si>
    <t>Renault India Pvt Ltd (Kwid)</t>
  </si>
  <si>
    <t>Compact:Seats upto-5, Length  Normally between 3600 - 4000 mm, Body Style-Sedan/Estate/Hatch/Notchback, Engine Displacement Normally upto 1.4 Litre</t>
  </si>
  <si>
    <t>Ford India Pvt Ltd (Figo, Figo  Aspire, Freestyle )</t>
  </si>
  <si>
    <t>Honda Cars India Ltd (Jazz, Brio, Amaze)</t>
  </si>
  <si>
    <t>Mahindra &amp; Mahindra Ltd (Vibe)</t>
  </si>
  <si>
    <t>Nissan Motor India Pvt Ltd (Micra, DATSUN GO, Datsun Redi-GO)</t>
  </si>
  <si>
    <t>Tata Motors Ltd (Indica, Indigo CS, Zest, Bolt, Tiago, TIGOR)</t>
  </si>
  <si>
    <t>Toyota Kirloskar Motor Pvt Ltd (Liva Hatchback, GLANZA)</t>
  </si>
  <si>
    <t>Volkswagen India Pvt Ltd (Polo,  Ameo, POLO GTI )</t>
  </si>
  <si>
    <t>Specialty:</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</si>
  <si>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</si>
  <si>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</si>
  <si>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</si>
  <si>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</si>
  <si>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</si>
  <si>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NA</t>
  </si>
  <si>
    <t>Honda Cars India Ltd (City)</t>
  </si>
  <si>
    <t>Hyundai Motor India Ltd (Verna)</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</si>
  <si>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</si>
  <si>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</si>
  <si>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</si>
  <si>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</si>
  <si>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</si>
  <si>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</si>
  <si>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Honda Cars India Ltd (Civic)</t>
  </si>
  <si>
    <t>Hyundai Motor India Ltd (Elantra)</t>
  </si>
  <si>
    <t>Toyota Kirloskar Motor Pvt Ltd (Corolla)</t>
  </si>
  <si>
    <t>Volkswagen India Pvt Ltd (Jetta)</t>
  </si>
  <si>
    <t>Premium:Seats upto-5, Length Normally between 4700 - 5000 mm, Body Style-Sedan/Estates, Engine Displacement Normally upto 3 Litre</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</si>
  <si>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</si>
  <si>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</si>
  <si>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</si>
  <si>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</si>
  <si>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</si>
  <si>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</si>
  <si>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</si>
  <si>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</si>
  <si>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</si>
  <si>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Force Motors Ltd (Trax-Gama)</t>
  </si>
  <si>
    <t>Ford India Pvt Ltd (FORD ECOSPORT )</t>
  </si>
  <si>
    <t>Honda Cars India Ltd (Mobilio, BR-V, WR-V)</t>
  </si>
  <si>
    <t>Hyundai Motor India Ltd (Creta, Venue)</t>
  </si>
  <si>
    <t>Kia Motors India Pvt Ltd (Seltos)</t>
  </si>
  <si>
    <t>Mahindra &amp; Mahindra Ltd (Bolero, ST, Quanto, Thar, TUV300, KUV100, NuvoSport, XUV300)</t>
  </si>
  <si>
    <t>Nissan Motor India Pvt Ltd (EVALIA, TERRANO, GO +, KICKS)</t>
  </si>
  <si>
    <t>Tata Motors Ltd (Sumo, Nexon)</t>
  </si>
  <si>
    <t>UV2:Length 4400 - 4700 mm, Price Upto Rs. 15 Lakh</t>
  </si>
  <si>
    <t>Force Motors Ltd ( Gurkha)</t>
  </si>
  <si>
    <t>Honda Cars India Ltd ( BR-V)</t>
  </si>
  <si>
    <t>Mahindra &amp; Mahindra Ltd (Scorpio, Xylo, HT, Bolero Plus, Xuv500, TUV300 Plus, Marazzo)</t>
  </si>
  <si>
    <t>MG Motor India Pvt Ltd (Hector)</t>
  </si>
  <si>
    <t>Renault India Pvt Ltd (Lodgy)</t>
  </si>
  <si>
    <t>Tata Motors Ltd (Safari, Sumo Grande, HARRIER)</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</si>
  <si>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</si>
  <si>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</si>
  <si>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</si>
  <si>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</si>
  <si>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</si>
  <si>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</si>
  <si>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</si>
  <si>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</si>
  <si>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Hindustan Motor Fin. Corp.Ltd/Hindustan Motors Ltd (PAJERO SPORT, PAJRO SFX, OUTLANDER )</t>
  </si>
  <si>
    <t>Honda Cars India Ltd (CRV)</t>
  </si>
  <si>
    <t>Isuzu Motors India Pvt Ltd (MU-7, MU-X)</t>
  </si>
  <si>
    <t>Mahindra &amp; Mahindra Ltd (Rexton, Alturas G4)</t>
  </si>
  <si>
    <t>MG Motor India Pvt Ltd (ZS EV)</t>
  </si>
  <si>
    <t>Toyota Kirloskar Motor Pvt Ltd (Fortuner)</t>
  </si>
  <si>
    <t>UV5:Price &gt; Rs.25 Lakh</t>
  </si>
  <si>
    <t>Force Motors Ltd (GURKHA)</t>
  </si>
  <si>
    <t>SkodaAuto India Pvt Ltd (Kodiaq)</t>
  </si>
  <si>
    <t>Toyota Kirloskar Motor Pvt Ltd (Land Cruiser, Prado, Vellfire)</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</si>
  <si>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</si>
  <si>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</si>
  <si>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</si>
  <si>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</si>
  <si>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</si>
  <si>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  Magic Express)</t>
  </si>
  <si>
    <t>V2:Soft tops mainly used as Maxi Cabs, Price Upto Rs. 10 Lakh</t>
  </si>
  <si>
    <t>Mahindra &amp; Mahindra Ltd (Gio, Maxximo,  Supro, Jeeto)</t>
  </si>
  <si>
    <t>Tata Motors Ltd (ACE Magic, Magic Iris)</t>
  </si>
  <si>
    <t>Total MPVs</t>
  </si>
  <si>
    <t>Total  Passenger Vehicles ( PVs )</t>
  </si>
  <si>
    <t>A1: Max. Mass exceeding 7.5 tonnes but not exceeding 12 tonnes (M3 (B1) )</t>
  </si>
  <si>
    <t>(b) : No. of seats including driver exceeding 13 (M3 (B2) )</t>
  </si>
  <si>
    <t>Ashok Leyland Ltd (Lynx)</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</si>
  <si>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</si>
  <si>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</si>
  <si>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</si>
  <si>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</si>
  <si>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</si>
  <si>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</si>
  <si>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</si>
  <si>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SML Isuzu Ltd (LT Bus)</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</si>
  <si>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</si>
  <si>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</si>
  <si>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</si>
  <si>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</si>
  <si>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</si>
  <si>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</si>
  <si>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</si>
  <si>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</si>
  <si>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</si>
  <si>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</si>
  <si>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</si>
  <si>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</si>
  <si>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</si>
  <si>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</si>
  <si>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</si>
  <si>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</si>
  <si>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</si>
  <si>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</si>
  <si>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</si>
  <si>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</si>
  <si>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</si>
  <si>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</si>
  <si>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</si>
  <si>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</si>
  <si>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</si>
  <si>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</si>
  <si>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Tata Motors Ltd (LPT2518, LPK2518)</t>
  </si>
  <si>
    <t>VECVs - Eicher (30.25, Terra 25)</t>
  </si>
  <si>
    <t>(b) Max. mass exceeding 25 tonnes</t>
  </si>
  <si>
    <t>Ashok Leyland Ltd (8x2 Haulage, 8x4 Tipper)</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</si>
  <si>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</si>
  <si>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</si>
  <si>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</si>
  <si>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</si>
  <si>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</si>
  <si>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</si>
  <si>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</si>
  <si>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Tata Motors Ltd (LPS3518)</t>
  </si>
  <si>
    <t>(c) Mass exceeding 35.2 tonnes but not exceeding 40.2 tonnes</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</si>
  <si>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</si>
  <si>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</si>
  <si>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</si>
  <si>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</si>
  <si>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</si>
  <si>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</si>
  <si>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</si>
  <si>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</si>
  <si>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</si>
  <si>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</si>
  <si>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</si>
  <si>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</si>
  <si>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</si>
  <si>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</si>
  <si>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</si>
  <si>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</si>
  <si>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</si>
  <si>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</si>
  <si>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</si>
  <si>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</si>
  <si>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</si>
  <si>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</si>
  <si>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</si>
  <si>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</si>
  <si>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</si>
  <si>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</si>
  <si>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</si>
  <si>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</si>
  <si>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</si>
  <si>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</si>
  <si>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</si>
  <si>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</si>
  <si>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</si>
  <si>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</si>
  <si>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</si>
  <si>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</si>
  <si>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</si>
  <si>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</si>
  <si>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</si>
  <si>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</si>
  <si>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</si>
  <si>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</si>
  <si>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</si>
  <si>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</si>
  <si>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</si>
  <si>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</si>
  <si>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</si>
  <si>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</si>
  <si>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</si>
  <si>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</si>
  <si>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</si>
  <si>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</si>
  <si>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</si>
  <si>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Total   Goods Carrier</t>
  </si>
  <si>
    <t>Total  Three Wheelers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</si>
  <si>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</si>
  <si>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</si>
  <si>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</si>
  <si>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</si>
  <si>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</si>
  <si>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</si>
  <si>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 HERO DESTNI 125)</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</si>
  <si>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</si>
  <si>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</si>
  <si>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</si>
  <si>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</si>
  <si>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</si>
  <si>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</si>
  <si>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</si>
  <si>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</si>
  <si>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A5: Engine capacity &gt;150 CC but less than or equal 200 CC</t>
  </si>
  <si>
    <t>Piaggio Vehicles Pvt Ltd (  Aprilia)</t>
  </si>
  <si>
    <t>A : Electric</t>
  </si>
  <si>
    <t>Bajaj Auto Ltd (Chetak)</t>
  </si>
  <si>
    <t>Total Scooter/Scooterettee</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</si>
  <si>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</si>
  <si>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</si>
  <si>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</si>
  <si>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</si>
  <si>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  Saluto RX)</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</si>
  <si>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</si>
  <si>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</si>
  <si>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</si>
  <si>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</si>
  <si>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</si>
  <si>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</si>
  <si>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</si>
  <si>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</si>
  <si>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</si>
  <si>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</si>
  <si>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</si>
  <si>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</si>
  <si>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</si>
  <si>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 MT 15)</t>
  </si>
  <si>
    <t>Suzuki Motorcycle India Pvt Ltd (GS150R)</t>
  </si>
  <si>
    <t>B5: Engine Capacity &gt;150 cc but less than equal to 200 cc</t>
  </si>
  <si>
    <t>Bajaj Auto Ltd (KTM, Pulsar, Avenger)</t>
  </si>
  <si>
    <t>Hero MotoCorp Ltd (XTREME 200R, X PULSE 200T)</t>
  </si>
  <si>
    <t>Honda Motorcycle &amp; Scooter India (Pvt) Ltd (CB UNICORN 160, CB HORNET 160R, X BLADE)</t>
  </si>
  <si>
    <t>India Yamaha Motor Pvt Ltd ( R15,  MT15)</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</si>
  <si>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</si>
  <si>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</si>
  <si>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</si>
  <si>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</si>
  <si>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</si>
  <si>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</si>
  <si>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</si>
  <si>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</si>
  <si>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Suzuki Motorcycle India Pvt Ltd (INAZUMA, GIXXER 250)</t>
  </si>
  <si>
    <t>B7: Engine Capacity &gt;250 cc but less than equal to 350 cc</t>
  </si>
  <si>
    <t>Honda Motorcycle &amp; Scooter India (Pvt) Ltd ( CB300R)</t>
  </si>
  <si>
    <t>India Kawasaki MotorsPrivate Ltd (Ninja300, Versys 300)</t>
  </si>
  <si>
    <t>India Yamaha Motor Pvt Ltd (R3)</t>
  </si>
  <si>
    <t>Mahindra Two Wheelers Ltd (MOJO, MOJO M103, JAWA)</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</si>
  <si>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</si>
  <si>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</si>
  <si>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</si>
  <si>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</si>
  <si>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 Husqvarna)</t>
  </si>
  <si>
    <t>India Kawasaki MotorsPrivate Ltd (Ninja 400)</t>
  </si>
  <si>
    <t>Royal Enfield (Unit of Eicher Ltd) (Classic 500, Bullet 500, Bullet Electra 500, Bullet Classic 500, Thunderbird 500, BULLET 500 EFI, Himalayan)</t>
  </si>
  <si>
    <t>B9: Engine Capacity &gt;500 cc but less than equal to 800 cc</t>
  </si>
  <si>
    <t>Bajaj Auto Ltd (Ninja, Versys, KTM)</t>
  </si>
  <si>
    <t>H-D Motor Company India Pvt Ltd (STREET 750, STREET ROD,   STREET 500)</t>
  </si>
  <si>
    <t>Honda Motorcycle &amp; Scooter India (Pvt) Ltd (CBR 650F)</t>
  </si>
  <si>
    <t>India Kawasaki MotorsPrivate Ltd (Ninja650, ER6n, Versys 650, Z 650, Vulcan S, ZX-6R)</t>
  </si>
  <si>
    <t>Royal Enfield (Unit of Eicher Ltd) (Continental GT, 650 Twin)</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</si>
  <si>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</si>
  <si>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</si>
  <si>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</si>
  <si>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</si>
  <si>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</si>
  <si>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 W800)</t>
  </si>
  <si>
    <t>India Yamaha Motor Pvt Ltd (R1, FZ1, V-max, MT09)</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</si>
  <si>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</si>
  <si>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</si>
  <si>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</si>
  <si>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</si>
  <si>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</si>
  <si>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</si>
  <si>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 Speed Twin, Scrambler 1200, BONNEVILLE T120, BONNEVILLE-T120)</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</si>
  <si>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</si>
  <si>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</si>
  <si>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 CB300R)</t>
  </si>
  <si>
    <t>Triumph Motorcycles (India) Pvt Ltd (Rocket III Roadster, Thunderbird Storm, Thunderbird LT)</t>
  </si>
  <si>
    <t>C: Mopeds: Engine capacity less than  75 cc &amp; with  fixed transmission, big wheelsize&gt; 12''</t>
  </si>
  <si>
    <t>Engine Capacity less than equal to 75 cc</t>
  </si>
  <si>
    <t>TVS Motor Company Ltd (TVS XL Super)</t>
  </si>
  <si>
    <t>Total Mopeds</t>
  </si>
  <si>
    <t>Total  Two wheelers</t>
  </si>
  <si>
    <t>2018-19</t>
  </si>
  <si>
    <t>2018-2019</t>
  </si>
  <si>
    <t>2019-2020</t>
  </si>
  <si>
    <t>Utility Vehicles(UVs)</t>
  </si>
  <si>
    <t>-</t>
  </si>
  <si>
    <t>Total B: Motorcycles/Step- Through</t>
  </si>
  <si>
    <t>Total Utility Vehicles(UVs)</t>
  </si>
  <si>
    <t>Hyundai Motor India Ltd (Eon)</t>
  </si>
  <si>
    <t>Maruti Suzuki India Ltd (Alto, Old Wagon R, Others)</t>
  </si>
  <si>
    <t>Maruti Suzuki India Ltd (New WagonR*, OEM Model#, Celerio, Ignis, Swift, Baleno,Dzire )</t>
  </si>
  <si>
    <t>FIAT INDIA AUTOMOBILES Private Limited (Grande Punto, Avventura)</t>
  </si>
  <si>
    <t>General Motors India Pvt Ltd (Beat)</t>
  </si>
  <si>
    <t>Hyundai Motor India Ltd (Grand i10, Xcent, Elite i20,Santro)</t>
  </si>
  <si>
    <t>Maruti Suzuki India Ltd (CIAZ, Others)</t>
  </si>
  <si>
    <t>SkodaAuto India Pvt Ltd (Octavia)</t>
  </si>
  <si>
    <t>Maruti Suzuki India Ltd (Gypsy, Vitara Brezza, Ertiga, S-Cross)</t>
  </si>
  <si>
    <t>Renault India Pvt Ltd (Duster, Captur,  Triber)</t>
  </si>
  <si>
    <t>Hyundai Motor India Ltd (Tucson,  Kona)</t>
  </si>
  <si>
    <t>Mahindra &amp; Mahindra Ltd (Tourister 32, Tourister 40, ICV Range-12T)</t>
  </si>
  <si>
    <t>Mahindra &amp; Mahindra Ltd (Blazo 25 Haulage, Blazo 25 Tipper)</t>
  </si>
  <si>
    <t>Mahindra &amp; Mahindra Ltd (Blazo 31 Haulage, Blazo 31 Tipper, Blazo 37 Haulage)</t>
  </si>
  <si>
    <t>Mahindra &amp; Mahindra Ltd (Blazo 35 Tractor)</t>
  </si>
  <si>
    <t>Mahindra &amp; Mahindra Ltd (Blazo 40 Tractor)</t>
  </si>
  <si>
    <t>Mahindra &amp; Mahindra Ltd (Tourister 15 / 20)</t>
  </si>
  <si>
    <t>B: Motorcycles/Step- Throughs : Big Wheel size  more than 12''</t>
  </si>
  <si>
    <t>Total Motorcycles/Step- Throughs</t>
  </si>
  <si>
    <t xml:space="preserve">*Please note BMW, Audi, JLR &amp; Mercedes data is not incorporated </t>
  </si>
  <si>
    <t>* AMW Motors, Daimler India and Scania Commercial Vehicles data is not available</t>
  </si>
  <si>
    <t>NA=Not Available</t>
  </si>
  <si>
    <t>*Effective February 2019, the data(production, domestic sales and exports) of new WagonR (full model change, now also with bigger engine and increased length) is reported under the compact sub-segment. The data(production, domestic sales and exports) of old WagonR (now discontinued) is however, reported in the mini sub-segment. The data for the mini and compact sub-segment may be viewed in this context.</t>
  </si>
  <si>
    <t>#Only production volume of OEM Model is reported by Maruti Suzuki India Limited.  </t>
  </si>
  <si>
    <t xml:space="preserve">**Please note BMW, Audi, JLR &amp; Mercedes data is not incorporated </t>
  </si>
  <si>
    <t>I Passenger Vehicles ( PVs )**</t>
  </si>
  <si>
    <t>Sales (Domestic+Exports)</t>
  </si>
  <si>
    <t>Source: SIAM</t>
  </si>
  <si>
    <t>Flash Report of Motor Vehicle Production, Sales, Export - April 2019 to January 2020</t>
  </si>
  <si>
    <t>Sub-segment &amp; Company wise Production, Domestic Sales &amp; Exports Report for the month of August 2019 and cumulative for April-December 2019</t>
  </si>
  <si>
    <t>Summary</t>
  </si>
  <si>
    <t>% Gr</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</si>
</sst>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7">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0"/>
    </font>
    <font>
      <sz val="10"/>
      <color indexed="8"/>
      <name val="Arial"/>
      <family val="2"/>
    </font>
    <font>
      <b/>
      <sz val="10"/>
      <color indexed="8"/>
      <name val="Arial"/>
      <family val="2"/>
    </font>
    <font>
      <b/>
      <i/>
      <sz val="10"/>
      <color indexed="8"/>
      <name val="Arial"/>
      <family val="2"/>
    </font>
    <font>
      <i/>
      <sz val="10"/>
      <color indexed="8"/>
      <name val="Arial"/>
      <family val="2"/>
    </font>
    <font>
      <b/>
      <sz val="11"/>
      <color indexed="8"/>
      <name val="Arial"/>
      <family val="2"/>
    </font>
    <font>
      <sz val="10"/>
      <name val="Arial"/>
      <family val="2"/>
    </font>
    <font>
      <b/>
      <sz val="10"/>
      <name val="Arial"/>
      <family val="2"/>
    </font>
    <font>
      <i/>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10"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10" fillId="0" borderId="0">
      <alignment/>
      <protection/>
    </xf>
    <xf numFmtId="0" fontId="0" fillId="31" borderId="7" applyNumberFormat="0" applyFont="0" applyAlignment="0" applyProtection="0"/>
    <xf numFmtId="0" fontId="43" fillId="26" borderId="8" applyNumberFormat="0" applyAlignment="0" applyProtection="0"/>
    <xf numFmtId="0" fontId="4" fillId="0" borderId="0" applyNumberFormat="0" applyFill="0" applyBorder="0" applyProtection="0">
      <alignment horizontal="right" vertical="center"/>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5">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6" fillId="0" borderId="13" xfId="0"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horizontal="left"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vertical="center"/>
    </xf>
    <xf numFmtId="0" fontId="6" fillId="0" borderId="13" xfId="0" applyFont="1" applyBorder="1" applyAlignment="1">
      <alignment vertical="center"/>
    </xf>
    <xf numFmtId="3" fontId="6" fillId="0" borderId="16" xfId="0" applyNumberFormat="1" applyFont="1" applyBorder="1" applyAlignment="1">
      <alignment horizontal="right" vertical="center"/>
    </xf>
    <xf numFmtId="3" fontId="6" fillId="0" borderId="16" xfId="0" applyNumberFormat="1" applyFont="1" applyBorder="1" applyAlignment="1">
      <alignment vertical="center"/>
    </xf>
    <xf numFmtId="4" fontId="6" fillId="0" borderId="17" xfId="0" applyNumberFormat="1" applyFont="1" applyBorder="1" applyAlignment="1">
      <alignment vertical="center"/>
    </xf>
    <xf numFmtId="0" fontId="6" fillId="0" borderId="15" xfId="0" applyFont="1" applyBorder="1" applyAlignment="1">
      <alignment vertical="center"/>
    </xf>
    <xf numFmtId="3" fontId="6" fillId="0" borderId="18" xfId="0" applyNumberFormat="1" applyFont="1" applyBorder="1" applyAlignment="1">
      <alignment vertical="center"/>
    </xf>
    <xf numFmtId="4" fontId="6" fillId="0" borderId="11" xfId="0" applyNumberFormat="1" applyFont="1" applyBorder="1" applyAlignment="1">
      <alignment vertical="center"/>
    </xf>
    <xf numFmtId="0" fontId="6" fillId="0" borderId="19" xfId="0" applyFont="1" applyBorder="1" applyAlignment="1">
      <alignment horizontal="left" vertical="center"/>
    </xf>
    <xf numFmtId="3" fontId="5" fillId="0" borderId="20" xfId="0" applyNumberFormat="1" applyFont="1" applyBorder="1" applyAlignment="1">
      <alignment vertical="center"/>
    </xf>
    <xf numFmtId="4" fontId="6" fillId="0" borderId="21" xfId="0" applyNumberFormat="1" applyFont="1" applyBorder="1" applyAlignment="1">
      <alignment vertical="center"/>
    </xf>
    <xf numFmtId="3" fontId="6" fillId="0" borderId="0" xfId="0" applyNumberFormat="1" applyFont="1" applyAlignment="1">
      <alignment horizontal="right" vertical="center"/>
    </xf>
    <xf numFmtId="0" fontId="7" fillId="0" borderId="0" xfId="0" applyFont="1" applyAlignment="1">
      <alignment horizontal="left" vertical="center"/>
    </xf>
    <xf numFmtId="0" fontId="5" fillId="0" borderId="15" xfId="0" applyFont="1" applyBorder="1" applyAlignment="1">
      <alignment horizontal="left" vertical="center"/>
    </xf>
    <xf numFmtId="4" fontId="5" fillId="0" borderId="12" xfId="0" applyNumberFormat="1" applyFont="1" applyBorder="1" applyAlignment="1">
      <alignment vertical="center"/>
    </xf>
    <xf numFmtId="0" fontId="5" fillId="0" borderId="19" xfId="0" applyFont="1" applyBorder="1" applyAlignment="1">
      <alignment horizontal="left" vertical="center"/>
    </xf>
    <xf numFmtId="4" fontId="5" fillId="0" borderId="21" xfId="0" applyNumberFormat="1" applyFont="1" applyBorder="1" applyAlignment="1">
      <alignment vertical="center"/>
    </xf>
    <xf numFmtId="0" fontId="5" fillId="0" borderId="22" xfId="0" applyFont="1" applyBorder="1" applyAlignment="1">
      <alignment/>
    </xf>
    <xf numFmtId="0" fontId="5" fillId="0" borderId="20" xfId="0" applyFont="1" applyBorder="1" applyAlignment="1">
      <alignment/>
    </xf>
    <xf numFmtId="3" fontId="6" fillId="0" borderId="20" xfId="0" applyNumberFormat="1" applyFont="1" applyBorder="1" applyAlignment="1">
      <alignment horizontal="right" vertical="center"/>
    </xf>
    <xf numFmtId="3" fontId="6" fillId="0" borderId="20" xfId="0" applyNumberFormat="1" applyFont="1" applyBorder="1" applyAlignment="1">
      <alignment vertical="center"/>
    </xf>
    <xf numFmtId="0" fontId="6" fillId="0" borderId="17" xfId="0" applyFont="1" applyBorder="1" applyAlignment="1">
      <alignment horizontal="right" vertical="center"/>
    </xf>
    <xf numFmtId="3" fontId="5" fillId="0" borderId="10" xfId="0" applyNumberFormat="1" applyFont="1" applyBorder="1" applyAlignment="1">
      <alignment horizontal="right" vertical="center"/>
    </xf>
    <xf numFmtId="3" fontId="6" fillId="0" borderId="23" xfId="0" applyNumberFormat="1" applyFont="1" applyBorder="1" applyAlignment="1">
      <alignment horizontal="right" vertical="center"/>
    </xf>
    <xf numFmtId="3" fontId="6" fillId="0" borderId="24" xfId="0" applyNumberFormat="1" applyFont="1" applyBorder="1" applyAlignment="1">
      <alignment horizontal="right" vertical="center"/>
    </xf>
    <xf numFmtId="3" fontId="5" fillId="0" borderId="22" xfId="0" applyNumberFormat="1" applyFont="1" applyBorder="1" applyAlignment="1">
      <alignment horizontal="right" vertical="center"/>
    </xf>
    <xf numFmtId="3" fontId="6" fillId="0" borderId="22" xfId="0" applyNumberFormat="1" applyFont="1" applyBorder="1" applyAlignment="1">
      <alignment horizontal="right" vertical="center"/>
    </xf>
    <xf numFmtId="3" fontId="5" fillId="0" borderId="10" xfId="0" applyNumberFormat="1" applyFont="1" applyBorder="1" applyAlignment="1">
      <alignment vertical="center"/>
    </xf>
    <xf numFmtId="3" fontId="6" fillId="0" borderId="23" xfId="0" applyNumberFormat="1" applyFont="1" applyBorder="1" applyAlignment="1">
      <alignment vertical="center"/>
    </xf>
    <xf numFmtId="3" fontId="6" fillId="0" borderId="24" xfId="0" applyNumberFormat="1" applyFont="1" applyBorder="1" applyAlignment="1">
      <alignment vertical="center"/>
    </xf>
    <xf numFmtId="3" fontId="5" fillId="0" borderId="22" xfId="0" applyNumberFormat="1" applyFont="1" applyBorder="1" applyAlignment="1">
      <alignment vertical="center"/>
    </xf>
    <xf numFmtId="3" fontId="6" fillId="0" borderId="22" xfId="0" applyNumberFormat="1" applyFont="1" applyBorder="1" applyAlignment="1">
      <alignment vertical="center"/>
    </xf>
    <xf numFmtId="0" fontId="10" fillId="0" borderId="15" xfId="0" applyFont="1" applyBorder="1" applyAlignment="1">
      <alignment vertical="center"/>
    </xf>
    <xf numFmtId="0" fontId="6" fillId="0" borderId="10" xfId="0" applyFont="1" applyBorder="1" applyAlignment="1">
      <alignment vertical="center"/>
    </xf>
    <xf numFmtId="3" fontId="5" fillId="0" borderId="12" xfId="0" applyNumberFormat="1" applyFont="1" applyBorder="1" applyAlignment="1">
      <alignment vertical="center"/>
    </xf>
    <xf numFmtId="3" fontId="6" fillId="0" borderId="12" xfId="0" applyNumberFormat="1" applyFont="1" applyBorder="1" applyAlignment="1">
      <alignment vertical="center"/>
    </xf>
    <xf numFmtId="0" fontId="6" fillId="0" borderId="12" xfId="0" applyNumberFormat="1" applyFont="1" applyBorder="1" applyAlignment="1">
      <alignment horizontal="right" vertical="center"/>
    </xf>
    <xf numFmtId="3" fontId="6" fillId="0" borderId="12" xfId="0" applyNumberFormat="1" applyFont="1" applyBorder="1" applyAlignment="1">
      <alignment horizontal="right" vertical="center"/>
    </xf>
    <xf numFmtId="3" fontId="6" fillId="0" borderId="0" xfId="0" applyNumberFormat="1" applyFont="1" applyBorder="1" applyAlignment="1">
      <alignment vertical="center"/>
    </xf>
    <xf numFmtId="3" fontId="6" fillId="0" borderId="0" xfId="0" applyNumberFormat="1" applyFont="1" applyBorder="1" applyAlignment="1">
      <alignment horizontal="right" vertical="center"/>
    </xf>
    <xf numFmtId="0" fontId="6" fillId="0" borderId="13" xfId="0" applyNumberFormat="1" applyFont="1" applyBorder="1" applyAlignment="1">
      <alignment horizontal="right" vertical="center"/>
    </xf>
    <xf numFmtId="3" fontId="6" fillId="0" borderId="21" xfId="0" applyNumberFormat="1" applyFont="1" applyBorder="1" applyAlignment="1">
      <alignment vertical="center"/>
    </xf>
    <xf numFmtId="0" fontId="6" fillId="0" borderId="17" xfId="0" applyNumberFormat="1" applyFont="1" applyBorder="1" applyAlignment="1">
      <alignment horizontal="right" vertical="center"/>
    </xf>
    <xf numFmtId="0" fontId="5" fillId="0" borderId="15" xfId="0" applyFont="1" applyBorder="1" applyAlignment="1">
      <alignment vertical="center"/>
    </xf>
    <xf numFmtId="3" fontId="6" fillId="0" borderId="10" xfId="0" applyNumberFormat="1" applyFont="1" applyBorder="1" applyAlignment="1">
      <alignment vertical="center"/>
    </xf>
    <xf numFmtId="3" fontId="6" fillId="0" borderId="10" xfId="0" applyNumberFormat="1" applyFont="1" applyBorder="1" applyAlignment="1">
      <alignment horizontal="right" vertical="center"/>
    </xf>
    <xf numFmtId="0" fontId="6" fillId="0" borderId="0" xfId="0" applyFont="1" applyAlignment="1">
      <alignment/>
    </xf>
    <xf numFmtId="0" fontId="5" fillId="0" borderId="0" xfId="0" applyNumberFormat="1" applyFont="1" applyBorder="1" applyAlignment="1">
      <alignment horizontal="right" vertical="center"/>
    </xf>
    <xf numFmtId="0" fontId="5" fillId="0" borderId="12" xfId="0" applyNumberFormat="1" applyFont="1" applyBorder="1" applyAlignment="1">
      <alignment horizontal="right" vertical="center"/>
    </xf>
    <xf numFmtId="0" fontId="6" fillId="0" borderId="0" xfId="0" applyNumberFormat="1" applyFont="1" applyBorder="1" applyAlignment="1">
      <alignment horizontal="right" vertical="center"/>
    </xf>
    <xf numFmtId="3" fontId="5" fillId="0" borderId="12" xfId="0" applyNumberFormat="1" applyFont="1" applyBorder="1" applyAlignment="1">
      <alignment horizontal="right" vertical="center"/>
    </xf>
    <xf numFmtId="0" fontId="5" fillId="0" borderId="0" xfId="0" applyFont="1" applyBorder="1" applyAlignment="1">
      <alignment horizontal="right" vertical="center"/>
    </xf>
    <xf numFmtId="0" fontId="6" fillId="0" borderId="0" xfId="0" applyFont="1" applyBorder="1" applyAlignment="1">
      <alignment/>
    </xf>
    <xf numFmtId="0" fontId="5" fillId="0" borderId="10" xfId="0" applyNumberFormat="1"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Font="1" applyBorder="1" applyAlignment="1">
      <alignment horizontal="right" vertical="center"/>
    </xf>
    <xf numFmtId="0" fontId="6" fillId="0" borderId="10" xfId="0" applyFont="1" applyBorder="1" applyAlignment="1">
      <alignment/>
    </xf>
    <xf numFmtId="4" fontId="6" fillId="0" borderId="0" xfId="0" applyNumberFormat="1" applyFont="1" applyAlignment="1">
      <alignment horizontal="right" vertical="center"/>
    </xf>
    <xf numFmtId="0" fontId="5" fillId="0" borderId="0" xfId="0" applyFont="1" applyAlignment="1">
      <alignment horizontal="right"/>
    </xf>
    <xf numFmtId="0" fontId="8" fillId="0" borderId="10" xfId="0" applyFont="1" applyBorder="1" applyAlignment="1">
      <alignment vertical="top"/>
    </xf>
    <xf numFmtId="0" fontId="11" fillId="0" borderId="0" xfId="0" applyFont="1" applyAlignment="1">
      <alignment horizontal="left" vertical="center" wrapText="1"/>
    </xf>
    <xf numFmtId="0" fontId="10" fillId="0" borderId="0" xfId="0" applyFont="1" applyAlignment="1">
      <alignment horizontal="left" vertical="top" wrapText="1"/>
    </xf>
    <xf numFmtId="0" fontId="10" fillId="0" borderId="12" xfId="0" applyFont="1" applyBorder="1" applyAlignment="1">
      <alignment horizontal="left" vertical="top" wrapText="1"/>
    </xf>
    <xf numFmtId="0" fontId="6" fillId="0" borderId="17" xfId="0" applyFont="1" applyBorder="1" applyAlignment="1">
      <alignment horizontal="center" vertical="center"/>
    </xf>
    <xf numFmtId="0" fontId="8" fillId="0" borderId="20" xfId="0" applyFont="1" applyBorder="1" applyAlignment="1">
      <alignment horizontal="right" vertical="center"/>
    </xf>
    <xf numFmtId="0" fontId="6" fillId="0" borderId="0" xfId="0" applyFont="1" applyBorder="1" applyAlignment="1">
      <alignment horizontal="right" vertical="center"/>
    </xf>
    <xf numFmtId="0" fontId="5" fillId="0" borderId="20" xfId="0" applyFont="1" applyBorder="1" applyAlignment="1">
      <alignment horizontal="right" vertical="center"/>
    </xf>
    <xf numFmtId="0" fontId="13" fillId="0" borderId="10" xfId="0" applyFont="1" applyBorder="1" applyAlignment="1">
      <alignment vertical="center"/>
    </xf>
    <xf numFmtId="0" fontId="13" fillId="0" borderId="0" xfId="0" applyFont="1" applyBorder="1" applyAlignment="1">
      <alignment vertical="center"/>
    </xf>
    <xf numFmtId="0" fontId="7" fillId="0" borderId="15" xfId="0" applyFont="1" applyBorder="1" applyAlignment="1">
      <alignment horizontal="left" vertical="center"/>
    </xf>
    <xf numFmtId="0" fontId="7" fillId="0" borderId="15" xfId="0" applyFont="1" applyBorder="1" applyAlignment="1">
      <alignment vertical="center"/>
    </xf>
    <xf numFmtId="0" fontId="7" fillId="0" borderId="10" xfId="0" applyFont="1" applyBorder="1" applyAlignment="1">
      <alignment horizontal="left" vertical="center"/>
    </xf>
    <xf numFmtId="0" fontId="7" fillId="0" borderId="0" xfId="0" applyFont="1" applyAlignment="1">
      <alignment/>
    </xf>
    <xf numFmtId="0" fontId="8" fillId="0" borderId="20" xfId="0" applyFont="1" applyBorder="1" applyAlignment="1">
      <alignment vertical="center"/>
    </xf>
    <xf numFmtId="0" fontId="13" fillId="0" borderId="12" xfId="0" applyFont="1" applyBorder="1" applyAlignment="1">
      <alignment vertical="center"/>
    </xf>
    <xf numFmtId="0" fontId="6" fillId="0" borderId="21" xfId="0" applyFont="1" applyBorder="1" applyAlignment="1">
      <alignment horizontal="center" vertical="center"/>
    </xf>
    <xf numFmtId="0" fontId="10" fillId="0" borderId="0" xfId="0" applyFont="1" applyBorder="1" applyAlignment="1">
      <alignment horizontal="left" vertical="top" wrapText="1"/>
    </xf>
    <xf numFmtId="0" fontId="12" fillId="0" borderId="0" xfId="0" applyFont="1" applyBorder="1" applyAlignment="1">
      <alignment horizontal="left" vertical="center" wrapText="1"/>
    </xf>
    <xf numFmtId="2" fontId="5" fillId="0" borderId="15" xfId="0" applyNumberFormat="1"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12" fillId="0" borderId="10" xfId="0" applyFont="1" applyBorder="1" applyAlignment="1">
      <alignment horizontal="left" vertical="center" wrapText="1"/>
    </xf>
    <xf numFmtId="0" fontId="12" fillId="0" borderId="0" xfId="0" applyFont="1" applyAlignment="1">
      <alignment horizontal="left" vertical="center" wrapText="1"/>
    </xf>
    <xf numFmtId="0" fontId="12" fillId="0" borderId="12" xfId="0" applyFont="1" applyBorder="1" applyAlignment="1">
      <alignment horizontal="left" vertical="center" wrapText="1"/>
    </xf>
    <xf numFmtId="0" fontId="10" fillId="0" borderId="10" xfId="0" applyFont="1" applyBorder="1" applyAlignment="1">
      <alignment horizontal="left" vertical="top" wrapText="1"/>
    </xf>
    <xf numFmtId="0" fontId="10" fillId="0" borderId="0" xfId="0" applyFont="1" applyAlignment="1">
      <alignment horizontal="left" vertical="top" wrapText="1"/>
    </xf>
    <xf numFmtId="0" fontId="10" fillId="0" borderId="12"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PageLayoutView="0" workbookViewId="0" topLeftCell="A1">
      <selection activeCell="A1" sqref="A1:M1"/>
    </sheetView>
  </sheetViews>
  <sheetFormatPr defaultColWidth="10.7109375" defaultRowHeight="12.75"/>
  <cols>
    <col min="1" max="1" width="37.5742187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5">
      <c r="A1" s="92" t="s">
        <v>415</v>
      </c>
      <c r="B1" s="93"/>
      <c r="C1" s="93"/>
      <c r="D1" s="93"/>
      <c r="E1" s="93"/>
      <c r="F1" s="93"/>
      <c r="G1" s="93"/>
      <c r="H1" s="93"/>
      <c r="I1" s="93"/>
      <c r="J1" s="93"/>
      <c r="K1" s="93"/>
      <c r="L1" s="93"/>
      <c r="M1" s="93"/>
    </row>
    <row r="2" spans="1:11" ht="12.75">
      <c r="A2" s="2"/>
      <c r="B2" s="3"/>
      <c r="C2" s="3"/>
      <c r="D2" s="3"/>
      <c r="E2" s="3"/>
      <c r="F2" s="3"/>
      <c r="G2" s="3"/>
      <c r="H2" s="3"/>
      <c r="I2" s="3"/>
      <c r="J2" s="76"/>
      <c r="K2" s="3"/>
    </row>
    <row r="3" spans="1:13" ht="12.75">
      <c r="A3" s="28"/>
      <c r="B3" s="29"/>
      <c r="C3" s="29"/>
      <c r="D3" s="29"/>
      <c r="E3" s="29"/>
      <c r="F3" s="29"/>
      <c r="G3" s="29"/>
      <c r="H3" s="29"/>
      <c r="I3" s="29"/>
      <c r="J3" s="77"/>
      <c r="K3" s="3"/>
      <c r="M3" s="69" t="s">
        <v>0</v>
      </c>
    </row>
    <row r="4" spans="1:13" ht="12.75">
      <c r="A4" s="94" t="s">
        <v>1</v>
      </c>
      <c r="B4" s="96" t="s">
        <v>2</v>
      </c>
      <c r="C4" s="90"/>
      <c r="D4" s="91"/>
      <c r="E4" s="96" t="s">
        <v>3</v>
      </c>
      <c r="F4" s="90"/>
      <c r="G4" s="91"/>
      <c r="H4" s="90" t="s">
        <v>4</v>
      </c>
      <c r="I4" s="90"/>
      <c r="J4" s="91"/>
      <c r="K4" s="90" t="s">
        <v>413</v>
      </c>
      <c r="L4" s="90"/>
      <c r="M4" s="91"/>
    </row>
    <row r="5" spans="1:13" ht="12.75">
      <c r="A5" s="95"/>
      <c r="B5" s="96" t="s">
        <v>6</v>
      </c>
      <c r="C5" s="90"/>
      <c r="D5" s="91"/>
      <c r="E5" s="96" t="s">
        <v>6</v>
      </c>
      <c r="F5" s="90"/>
      <c r="G5" s="91"/>
      <c r="H5" s="90" t="s">
        <v>6</v>
      </c>
      <c r="I5" s="90"/>
      <c r="J5" s="91"/>
      <c r="K5" s="90" t="s">
        <v>6</v>
      </c>
      <c r="L5" s="90"/>
      <c r="M5" s="91"/>
    </row>
    <row r="6" spans="1:13" ht="12.75">
      <c r="A6" s="7" t="s">
        <v>5</v>
      </c>
      <c r="B6" s="6" t="s">
        <v>381</v>
      </c>
      <c r="C6" s="6" t="s">
        <v>382</v>
      </c>
      <c r="D6" s="7" t="s">
        <v>7</v>
      </c>
      <c r="E6" s="6" t="s">
        <v>381</v>
      </c>
      <c r="F6" s="6" t="s">
        <v>382</v>
      </c>
      <c r="G6" s="7" t="s">
        <v>7</v>
      </c>
      <c r="H6" s="32" t="s">
        <v>381</v>
      </c>
      <c r="I6" s="6" t="s">
        <v>382</v>
      </c>
      <c r="J6" s="7" t="s">
        <v>7</v>
      </c>
      <c r="K6" s="32" t="s">
        <v>381</v>
      </c>
      <c r="L6" s="6" t="s">
        <v>382</v>
      </c>
      <c r="M6" s="7" t="s">
        <v>7</v>
      </c>
    </row>
    <row r="7" spans="1:13" ht="12.75">
      <c r="A7" s="8" t="s">
        <v>8</v>
      </c>
      <c r="B7" s="2"/>
      <c r="C7" s="3"/>
      <c r="D7" s="4"/>
      <c r="E7" s="2"/>
      <c r="F7" s="3"/>
      <c r="G7" s="4"/>
      <c r="H7" s="3"/>
      <c r="I7" s="3"/>
      <c r="J7" s="5"/>
      <c r="K7" s="3"/>
      <c r="L7" s="3"/>
      <c r="M7" s="5"/>
    </row>
    <row r="8" spans="1:13" ht="12.75">
      <c r="A8" s="24" t="s">
        <v>9</v>
      </c>
      <c r="B8" s="33">
        <v>2275693</v>
      </c>
      <c r="C8" s="11">
        <v>1863422</v>
      </c>
      <c r="D8" s="25">
        <v>-18.116283699075403</v>
      </c>
      <c r="E8" s="38">
        <v>1869163</v>
      </c>
      <c r="F8" s="11">
        <v>1456031</v>
      </c>
      <c r="G8" s="25">
        <v>-22.102513263958254</v>
      </c>
      <c r="H8" s="11">
        <v>425062</v>
      </c>
      <c r="I8" s="11">
        <v>434572</v>
      </c>
      <c r="J8" s="25">
        <v>2.237320673219436</v>
      </c>
      <c r="K8" s="11">
        <f>E8+H8</f>
        <v>2294225</v>
      </c>
      <c r="L8" s="11">
        <f>F8+I8</f>
        <v>1890603</v>
      </c>
      <c r="M8" s="25">
        <f>(L8-K8)/K8*100</f>
        <v>-17.59295622704835</v>
      </c>
    </row>
    <row r="9" spans="1:13" ht="12.75">
      <c r="A9" s="24" t="s">
        <v>383</v>
      </c>
      <c r="B9" s="33">
        <v>906239</v>
      </c>
      <c r="C9" s="11">
        <v>943362</v>
      </c>
      <c r="D9" s="25">
        <v>4.096380756069867</v>
      </c>
      <c r="E9" s="38">
        <v>764999</v>
      </c>
      <c r="F9" s="11">
        <v>810640</v>
      </c>
      <c r="G9" s="25">
        <v>5.96615158974064</v>
      </c>
      <c r="H9" s="11">
        <v>129077</v>
      </c>
      <c r="I9" s="11">
        <v>146857</v>
      </c>
      <c r="J9" s="25">
        <v>13.774723614586643</v>
      </c>
      <c r="K9" s="11">
        <f aca="true" t="shared" si="0" ref="K9:K32">E9+H9</f>
        <v>894076</v>
      </c>
      <c r="L9" s="11">
        <f aca="true" t="shared" si="1" ref="L9:L32">F9+I9</f>
        <v>957497</v>
      </c>
      <c r="M9" s="25">
        <f aca="true" t="shared" si="2" ref="M9:M32">(L9-K9)/K9*100</f>
        <v>7.093468564193647</v>
      </c>
    </row>
    <row r="10" spans="1:13" ht="12.75">
      <c r="A10" s="24" t="s">
        <v>10</v>
      </c>
      <c r="B10" s="33">
        <v>175687</v>
      </c>
      <c r="C10" s="11">
        <v>114867</v>
      </c>
      <c r="D10" s="25">
        <v>-34.61838383033463</v>
      </c>
      <c r="E10" s="38">
        <v>179123</v>
      </c>
      <c r="F10" s="11">
        <v>114028</v>
      </c>
      <c r="G10" s="25">
        <v>-36.34095007341324</v>
      </c>
      <c r="H10" s="11">
        <v>3051</v>
      </c>
      <c r="I10" s="11">
        <v>2479</v>
      </c>
      <c r="J10" s="25">
        <v>-18.747951491314325</v>
      </c>
      <c r="K10" s="11">
        <f t="shared" si="0"/>
        <v>182174</v>
      </c>
      <c r="L10" s="11">
        <f t="shared" si="1"/>
        <v>116507</v>
      </c>
      <c r="M10" s="25">
        <f t="shared" si="2"/>
        <v>-36.046307376464256</v>
      </c>
    </row>
    <row r="11" spans="1:13" ht="12.75">
      <c r="A11" s="12" t="s">
        <v>11</v>
      </c>
      <c r="B11" s="34">
        <v>3357619</v>
      </c>
      <c r="C11" s="14">
        <v>2921651</v>
      </c>
      <c r="D11" s="15">
        <v>-12.984439270804696</v>
      </c>
      <c r="E11" s="39">
        <v>2813285</v>
      </c>
      <c r="F11" s="14">
        <v>2380699</v>
      </c>
      <c r="G11" s="15">
        <v>-15.376543791332908</v>
      </c>
      <c r="H11" s="14">
        <v>557190</v>
      </c>
      <c r="I11" s="14">
        <v>583908</v>
      </c>
      <c r="J11" s="15">
        <v>4.795132719539116</v>
      </c>
      <c r="K11" s="14">
        <f t="shared" si="0"/>
        <v>3370475</v>
      </c>
      <c r="L11" s="14">
        <f t="shared" si="1"/>
        <v>2964607</v>
      </c>
      <c r="M11" s="15">
        <f t="shared" si="2"/>
        <v>-12.041863535555079</v>
      </c>
    </row>
    <row r="12" spans="1:13" ht="12.75">
      <c r="A12" s="16" t="s">
        <v>12</v>
      </c>
      <c r="B12" s="2"/>
      <c r="C12" s="3"/>
      <c r="D12" s="5"/>
      <c r="E12" s="2"/>
      <c r="F12" s="3"/>
      <c r="G12" s="5"/>
      <c r="H12" s="3"/>
      <c r="I12" s="3"/>
      <c r="J12" s="5"/>
      <c r="K12" s="3"/>
      <c r="L12" s="3"/>
      <c r="M12" s="5"/>
    </row>
    <row r="13" spans="1:13" ht="12.75">
      <c r="A13" s="16" t="s">
        <v>13</v>
      </c>
      <c r="B13" s="2"/>
      <c r="C13" s="3"/>
      <c r="D13" s="5"/>
      <c r="E13" s="2"/>
      <c r="F13" s="3"/>
      <c r="G13" s="5"/>
      <c r="H13" s="3"/>
      <c r="I13" s="3"/>
      <c r="J13" s="5"/>
      <c r="K13" s="3"/>
      <c r="L13" s="3"/>
      <c r="M13" s="5"/>
    </row>
    <row r="14" spans="1:13" ht="12.75">
      <c r="A14" s="24" t="s">
        <v>14</v>
      </c>
      <c r="B14" s="33">
        <v>34751</v>
      </c>
      <c r="C14" s="11">
        <v>37243</v>
      </c>
      <c r="D14" s="25">
        <v>7.1710166613910395</v>
      </c>
      <c r="E14" s="38">
        <v>30665</v>
      </c>
      <c r="F14" s="11">
        <v>34588</v>
      </c>
      <c r="G14" s="25">
        <v>12.793086580792435</v>
      </c>
      <c r="H14" s="11">
        <v>6574</v>
      </c>
      <c r="I14" s="11">
        <v>7768</v>
      </c>
      <c r="J14" s="25">
        <v>18.162458168542745</v>
      </c>
      <c r="K14" s="11">
        <f t="shared" si="0"/>
        <v>37239</v>
      </c>
      <c r="L14" s="11">
        <f t="shared" si="1"/>
        <v>42356</v>
      </c>
      <c r="M14" s="25">
        <f t="shared" si="2"/>
        <v>13.74097048792932</v>
      </c>
    </row>
    <row r="15" spans="1:13" ht="12.75">
      <c r="A15" s="24" t="s">
        <v>15</v>
      </c>
      <c r="B15" s="33">
        <v>331324</v>
      </c>
      <c r="C15" s="11">
        <v>174118</v>
      </c>
      <c r="D15" s="25">
        <v>-47.447815431420594</v>
      </c>
      <c r="E15" s="38">
        <v>282130</v>
      </c>
      <c r="F15" s="11">
        <v>164148</v>
      </c>
      <c r="G15" s="25">
        <v>-41.818310707829724</v>
      </c>
      <c r="H15" s="11">
        <v>34472</v>
      </c>
      <c r="I15" s="11">
        <v>12765</v>
      </c>
      <c r="J15" s="25">
        <v>-62.96994662334649</v>
      </c>
      <c r="K15" s="11">
        <f t="shared" si="0"/>
        <v>316602</v>
      </c>
      <c r="L15" s="11">
        <f t="shared" si="1"/>
        <v>176913</v>
      </c>
      <c r="M15" s="25">
        <f t="shared" si="2"/>
        <v>-44.1213258286429</v>
      </c>
    </row>
    <row r="16" spans="1:13" ht="12.75">
      <c r="A16" s="12" t="s">
        <v>16</v>
      </c>
      <c r="B16" s="34">
        <v>366075</v>
      </c>
      <c r="C16" s="14">
        <v>211361</v>
      </c>
      <c r="D16" s="15">
        <v>-42.26292426415352</v>
      </c>
      <c r="E16" s="39">
        <v>312795</v>
      </c>
      <c r="F16" s="14">
        <v>198736</v>
      </c>
      <c r="G16" s="15">
        <v>-36.46445755207085</v>
      </c>
      <c r="H16" s="14">
        <v>41046</v>
      </c>
      <c r="I16" s="14">
        <v>20533</v>
      </c>
      <c r="J16" s="15">
        <v>-49.97563709009404</v>
      </c>
      <c r="K16" s="14">
        <f t="shared" si="0"/>
        <v>353841</v>
      </c>
      <c r="L16" s="14">
        <f t="shared" si="1"/>
        <v>219269</v>
      </c>
      <c r="M16" s="15">
        <f t="shared" si="2"/>
        <v>-38.031771332321576</v>
      </c>
    </row>
    <row r="17" spans="1:13" ht="12.75">
      <c r="A17" s="16" t="s">
        <v>17</v>
      </c>
      <c r="B17" s="2"/>
      <c r="C17" s="3"/>
      <c r="D17" s="5"/>
      <c r="E17" s="2"/>
      <c r="F17" s="3"/>
      <c r="G17" s="5"/>
      <c r="H17" s="3"/>
      <c r="I17" s="3"/>
      <c r="J17" s="5"/>
      <c r="K17" s="3"/>
      <c r="L17" s="3"/>
      <c r="M17" s="5"/>
    </row>
    <row r="18" spans="1:13" ht="12.75">
      <c r="A18" s="24" t="s">
        <v>14</v>
      </c>
      <c r="B18" s="33">
        <v>42792</v>
      </c>
      <c r="C18" s="11">
        <v>36881</v>
      </c>
      <c r="D18" s="25">
        <v>-13.813329594316695</v>
      </c>
      <c r="E18" s="38">
        <v>39479</v>
      </c>
      <c r="F18" s="11">
        <v>39130</v>
      </c>
      <c r="G18" s="25">
        <v>-0.8840142860761419</v>
      </c>
      <c r="H18" s="11">
        <v>3045</v>
      </c>
      <c r="I18" s="11">
        <v>2238</v>
      </c>
      <c r="J18" s="25">
        <v>-26.502463054187192</v>
      </c>
      <c r="K18" s="11">
        <f t="shared" si="0"/>
        <v>42524</v>
      </c>
      <c r="L18" s="11">
        <f t="shared" si="1"/>
        <v>41368</v>
      </c>
      <c r="M18" s="25">
        <f t="shared" si="2"/>
        <v>-2.7184648668986924</v>
      </c>
    </row>
    <row r="19" spans="1:13" ht="12.75">
      <c r="A19" s="24" t="s">
        <v>15</v>
      </c>
      <c r="B19" s="33">
        <v>506269</v>
      </c>
      <c r="C19" s="11">
        <v>430748</v>
      </c>
      <c r="D19" s="25">
        <v>-14.917168540835013</v>
      </c>
      <c r="E19" s="38">
        <v>458579</v>
      </c>
      <c r="F19" s="11">
        <v>408125</v>
      </c>
      <c r="G19" s="25">
        <v>-11.002248249483733</v>
      </c>
      <c r="H19" s="11">
        <v>38672</v>
      </c>
      <c r="I19" s="11">
        <v>28948</v>
      </c>
      <c r="J19" s="25">
        <v>-25.144807612743072</v>
      </c>
      <c r="K19" s="11">
        <f t="shared" si="0"/>
        <v>497251</v>
      </c>
      <c r="L19" s="11">
        <f t="shared" si="1"/>
        <v>437073</v>
      </c>
      <c r="M19" s="25">
        <f t="shared" si="2"/>
        <v>-12.10213755226234</v>
      </c>
    </row>
    <row r="20" spans="1:13" ht="12.75">
      <c r="A20" s="8" t="s">
        <v>18</v>
      </c>
      <c r="B20" s="35">
        <v>549061</v>
      </c>
      <c r="C20" s="17">
        <v>467629</v>
      </c>
      <c r="D20" s="18">
        <v>-14.831138980914691</v>
      </c>
      <c r="E20" s="40">
        <v>498058</v>
      </c>
      <c r="F20" s="17">
        <v>447255</v>
      </c>
      <c r="G20" s="18">
        <v>-10.200217645334481</v>
      </c>
      <c r="H20" s="17">
        <v>41717</v>
      </c>
      <c r="I20" s="17">
        <v>31186</v>
      </c>
      <c r="J20" s="18">
        <v>-25.243905362322316</v>
      </c>
      <c r="K20" s="17">
        <f t="shared" si="0"/>
        <v>539775</v>
      </c>
      <c r="L20" s="17">
        <f t="shared" si="1"/>
        <v>478441</v>
      </c>
      <c r="M20" s="18">
        <f t="shared" si="2"/>
        <v>-11.362882682599231</v>
      </c>
    </row>
    <row r="21" spans="1:13" ht="12.75">
      <c r="A21" s="12" t="s">
        <v>19</v>
      </c>
      <c r="B21" s="34">
        <v>915136</v>
      </c>
      <c r="C21" s="13">
        <v>678990</v>
      </c>
      <c r="D21" s="15">
        <v>-25.804470592349116</v>
      </c>
      <c r="E21" s="34">
        <v>810853</v>
      </c>
      <c r="F21" s="13">
        <v>645991</v>
      </c>
      <c r="G21" s="15">
        <v>-20.331922062322025</v>
      </c>
      <c r="H21" s="13">
        <v>82763</v>
      </c>
      <c r="I21" s="13">
        <v>51719</v>
      </c>
      <c r="J21" s="15">
        <v>-37.50951512149149</v>
      </c>
      <c r="K21" s="13">
        <f t="shared" si="0"/>
        <v>893616</v>
      </c>
      <c r="L21" s="13">
        <f t="shared" si="1"/>
        <v>697710</v>
      </c>
      <c r="M21" s="15">
        <f t="shared" si="2"/>
        <v>-21.922839340387817</v>
      </c>
    </row>
    <row r="22" spans="1:13" ht="12.75">
      <c r="A22" s="16" t="s">
        <v>20</v>
      </c>
      <c r="B22" s="2"/>
      <c r="C22" s="3"/>
      <c r="D22" s="5"/>
      <c r="E22" s="2"/>
      <c r="F22" s="3"/>
      <c r="G22" s="5"/>
      <c r="H22" s="3"/>
      <c r="I22" s="3"/>
      <c r="J22" s="5"/>
      <c r="K22" s="3"/>
      <c r="L22" s="3"/>
      <c r="M22" s="5"/>
    </row>
    <row r="23" spans="1:13" ht="12.75">
      <c r="A23" s="24" t="s">
        <v>28</v>
      </c>
      <c r="B23" s="33">
        <v>930336</v>
      </c>
      <c r="C23" s="11">
        <v>888223</v>
      </c>
      <c r="D23" s="25">
        <v>-4.526644137171947</v>
      </c>
      <c r="E23" s="38">
        <v>470947</v>
      </c>
      <c r="F23" s="11">
        <v>470377</v>
      </c>
      <c r="G23" s="25">
        <v>-0.12103272767423935</v>
      </c>
      <c r="H23" s="11">
        <v>467312</v>
      </c>
      <c r="I23" s="11">
        <v>428229</v>
      </c>
      <c r="J23" s="25">
        <v>-8.363363234840962</v>
      </c>
      <c r="K23" s="11">
        <f t="shared" si="0"/>
        <v>938259</v>
      </c>
      <c r="L23" s="11">
        <f t="shared" si="1"/>
        <v>898606</v>
      </c>
      <c r="M23" s="25">
        <f t="shared" si="2"/>
        <v>-4.226231776087412</v>
      </c>
    </row>
    <row r="24" spans="1:13" ht="12.75">
      <c r="A24" s="24" t="s">
        <v>29</v>
      </c>
      <c r="B24" s="33">
        <v>109400</v>
      </c>
      <c r="C24" s="11">
        <v>103039</v>
      </c>
      <c r="D24" s="25">
        <v>-5.8144424131627055</v>
      </c>
      <c r="E24" s="38">
        <v>103909</v>
      </c>
      <c r="F24" s="11">
        <v>97282</v>
      </c>
      <c r="G24" s="25">
        <v>-6.3776958685003216</v>
      </c>
      <c r="H24" s="11">
        <v>5201</v>
      </c>
      <c r="I24" s="11">
        <v>5615</v>
      </c>
      <c r="J24" s="25">
        <v>7.960007690828686</v>
      </c>
      <c r="K24" s="11">
        <f t="shared" si="0"/>
        <v>109110</v>
      </c>
      <c r="L24" s="11">
        <f t="shared" si="1"/>
        <v>102897</v>
      </c>
      <c r="M24" s="25">
        <f t="shared" si="2"/>
        <v>-5.694253505636514</v>
      </c>
    </row>
    <row r="25" spans="1:13" ht="12.75">
      <c r="A25" s="12" t="s">
        <v>21</v>
      </c>
      <c r="B25" s="34">
        <v>1039736</v>
      </c>
      <c r="C25" s="14">
        <v>991262</v>
      </c>
      <c r="D25" s="15">
        <v>-4.662145006039995</v>
      </c>
      <c r="E25" s="39">
        <v>574856</v>
      </c>
      <c r="F25" s="14">
        <v>567659</v>
      </c>
      <c r="G25" s="15">
        <v>-1.2519657096733792</v>
      </c>
      <c r="H25" s="14">
        <v>472513</v>
      </c>
      <c r="I25" s="14">
        <v>433844</v>
      </c>
      <c r="J25" s="15">
        <v>-8.183690184185409</v>
      </c>
      <c r="K25" s="14">
        <f t="shared" si="0"/>
        <v>1047369</v>
      </c>
      <c r="L25" s="14">
        <f t="shared" si="1"/>
        <v>1001503</v>
      </c>
      <c r="M25" s="15">
        <f t="shared" si="2"/>
        <v>-4.379163408502638</v>
      </c>
    </row>
    <row r="26" spans="1:13" ht="12.75">
      <c r="A26" s="16" t="s">
        <v>22</v>
      </c>
      <c r="B26" s="2"/>
      <c r="C26" s="3"/>
      <c r="D26" s="5"/>
      <c r="E26" s="2"/>
      <c r="F26" s="3"/>
      <c r="G26" s="5"/>
      <c r="H26" s="3"/>
      <c r="I26" s="3"/>
      <c r="J26" s="5"/>
      <c r="K26" s="3"/>
      <c r="L26" s="3"/>
      <c r="M26" s="5"/>
    </row>
    <row r="27" spans="1:13" ht="12.75">
      <c r="A27" s="24" t="s">
        <v>23</v>
      </c>
      <c r="B27" s="33">
        <v>6171805</v>
      </c>
      <c r="C27" s="11">
        <v>5201247</v>
      </c>
      <c r="D27" s="25">
        <v>-15.72567506588429</v>
      </c>
      <c r="E27" s="38">
        <v>5821294</v>
      </c>
      <c r="F27" s="11">
        <v>4880548</v>
      </c>
      <c r="G27" s="25">
        <v>-16.160427561294792</v>
      </c>
      <c r="H27" s="11">
        <v>332197</v>
      </c>
      <c r="I27" s="11">
        <v>316122</v>
      </c>
      <c r="J27" s="25">
        <v>-4.838996137833876</v>
      </c>
      <c r="K27" s="11">
        <f t="shared" si="0"/>
        <v>6153491</v>
      </c>
      <c r="L27" s="11">
        <f t="shared" si="1"/>
        <v>5196670</v>
      </c>
      <c r="M27" s="25">
        <f t="shared" si="2"/>
        <v>-15.549238635434747</v>
      </c>
    </row>
    <row r="28" spans="1:13" ht="12.75">
      <c r="A28" s="24" t="s">
        <v>30</v>
      </c>
      <c r="B28" s="33">
        <v>14019933</v>
      </c>
      <c r="C28" s="11">
        <v>12539424</v>
      </c>
      <c r="D28" s="25">
        <v>-10.560029067185985</v>
      </c>
      <c r="E28" s="38">
        <v>11568503</v>
      </c>
      <c r="F28" s="11">
        <v>9827101</v>
      </c>
      <c r="G28" s="25">
        <v>-15.052958883271243</v>
      </c>
      <c r="H28" s="11">
        <v>2412800</v>
      </c>
      <c r="I28" s="11">
        <v>2661566</v>
      </c>
      <c r="J28" s="25">
        <v>10.310261936339524</v>
      </c>
      <c r="K28" s="11">
        <f t="shared" si="0"/>
        <v>13981303</v>
      </c>
      <c r="L28" s="11">
        <f t="shared" si="1"/>
        <v>12488667</v>
      </c>
      <c r="M28" s="25">
        <f t="shared" si="2"/>
        <v>-10.675943436745488</v>
      </c>
    </row>
    <row r="29" spans="1:13" ht="12.75">
      <c r="A29" s="24" t="s">
        <v>24</v>
      </c>
      <c r="B29" s="33">
        <v>751368</v>
      </c>
      <c r="C29" s="11">
        <v>550138</v>
      </c>
      <c r="D29" s="25">
        <v>-26.781816633127846</v>
      </c>
      <c r="E29" s="38">
        <v>734516</v>
      </c>
      <c r="F29" s="11">
        <v>548330</v>
      </c>
      <c r="G29" s="25">
        <v>-25.348120394926728</v>
      </c>
      <c r="H29" s="11">
        <v>14938</v>
      </c>
      <c r="I29" s="11">
        <v>12601</v>
      </c>
      <c r="J29" s="25">
        <v>-15.64466461373678</v>
      </c>
      <c r="K29" s="11">
        <f t="shared" si="0"/>
        <v>749454</v>
      </c>
      <c r="L29" s="11">
        <f t="shared" si="1"/>
        <v>560931</v>
      </c>
      <c r="M29" s="25">
        <f t="shared" si="2"/>
        <v>-25.154712630795217</v>
      </c>
    </row>
    <row r="30" spans="1:13" ht="12.75">
      <c r="A30" s="12" t="s">
        <v>25</v>
      </c>
      <c r="B30" s="34">
        <v>20943106</v>
      </c>
      <c r="C30" s="14">
        <v>18290809</v>
      </c>
      <c r="D30" s="15">
        <v>-12.664296308293526</v>
      </c>
      <c r="E30" s="39">
        <v>18124313</v>
      </c>
      <c r="F30" s="14">
        <v>15255979</v>
      </c>
      <c r="G30" s="15">
        <v>-15.82589089031954</v>
      </c>
      <c r="H30" s="14">
        <v>2759935</v>
      </c>
      <c r="I30" s="14">
        <v>2990289</v>
      </c>
      <c r="J30" s="15">
        <v>8.34635598302134</v>
      </c>
      <c r="K30" s="14">
        <f t="shared" si="0"/>
        <v>20884248</v>
      </c>
      <c r="L30" s="14">
        <f t="shared" si="1"/>
        <v>18246268</v>
      </c>
      <c r="M30" s="15">
        <f t="shared" si="2"/>
        <v>-12.63143398795111</v>
      </c>
    </row>
    <row r="31" spans="1:13" ht="12.75">
      <c r="A31" s="26" t="s">
        <v>26</v>
      </c>
      <c r="B31" s="36">
        <v>4056</v>
      </c>
      <c r="C31" s="20">
        <v>5242</v>
      </c>
      <c r="D31" s="27">
        <v>29.240631163708088</v>
      </c>
      <c r="E31" s="41">
        <v>178</v>
      </c>
      <c r="F31" s="20">
        <v>1018</v>
      </c>
      <c r="G31" s="27">
        <v>471.9101123595506</v>
      </c>
      <c r="H31" s="20">
        <v>3744</v>
      </c>
      <c r="I31" s="20">
        <v>4631</v>
      </c>
      <c r="J31" s="27">
        <v>23.691239316239315</v>
      </c>
      <c r="K31" s="20">
        <f t="shared" si="0"/>
        <v>3922</v>
      </c>
      <c r="L31" s="20">
        <f t="shared" si="1"/>
        <v>5649</v>
      </c>
      <c r="M31" s="27">
        <f t="shared" si="2"/>
        <v>44.03365629780724</v>
      </c>
    </row>
    <row r="32" spans="1:13" ht="12.75">
      <c r="A32" s="19" t="s">
        <v>27</v>
      </c>
      <c r="B32" s="37">
        <v>26259653</v>
      </c>
      <c r="C32" s="31">
        <v>22887954</v>
      </c>
      <c r="D32" s="21">
        <v>-12.839845979686025</v>
      </c>
      <c r="E32" s="42">
        <v>22323485</v>
      </c>
      <c r="F32" s="31">
        <v>18851346</v>
      </c>
      <c r="G32" s="21">
        <v>-15.553749784139887</v>
      </c>
      <c r="H32" s="31">
        <v>3876145</v>
      </c>
      <c r="I32" s="31">
        <v>4064391</v>
      </c>
      <c r="J32" s="21">
        <v>4.8565262651423</v>
      </c>
      <c r="K32" s="31">
        <f t="shared" si="0"/>
        <v>26199630</v>
      </c>
      <c r="L32" s="31">
        <f t="shared" si="1"/>
        <v>22915737</v>
      </c>
      <c r="M32" s="21">
        <f t="shared" si="2"/>
        <v>-12.534119756653054</v>
      </c>
    </row>
    <row r="34" ht="12.75">
      <c r="A34" s="23" t="s">
        <v>414</v>
      </c>
    </row>
  </sheetData>
  <sheetProtection/>
  <mergeCells count="10">
    <mergeCell ref="K4:M4"/>
    <mergeCell ref="K5:M5"/>
    <mergeCell ref="A1:M1"/>
    <mergeCell ref="A4:A5"/>
    <mergeCell ref="B4:D4"/>
    <mergeCell ref="E4:G4"/>
    <mergeCell ref="H4:J4"/>
    <mergeCell ref="B5:D5"/>
    <mergeCell ref="E5:G5"/>
    <mergeCell ref="H5:J5"/>
  </mergeCells>
  <printOptions/>
  <pageMargins left="0.2362204724409449" right="0.2362204724409449" top="0.984251968503937" bottom="0.984251968503937" header="0.5118110236220472" footer="0.5118110236220472"/>
  <pageSetup fitToHeight="1" fitToWidth="1" orientation="landscape" scale="82" r:id="rId1"/>
  <headerFooter alignWithMargins="0">
    <oddFooter>&amp;L© Society of Indian Automobile Manufacturers (SIAM)  &amp;RPage &amp;P of &amp;N</oddFooter>
  </headerFooter>
</worksheet>
</file>

<file path=xl/worksheets/sheet2.xml><?xml version="1.0" encoding="utf-8"?>
<worksheet xmlns="http://schemas.openxmlformats.org/spreadsheetml/2006/main" xmlns:r="http://schemas.openxmlformats.org/officeDocument/2006/relationships">
  <dimension ref="A1:X589"/>
  <sheetViews>
    <sheetView view="pageBreakPreview" zoomScaleSheetLayoutView="100" zoomScalePageLayoutView="0" workbookViewId="0" topLeftCell="A1">
      <selection activeCell="A1" sqref="A1"/>
    </sheetView>
  </sheetViews>
  <sheetFormatPr defaultColWidth="10.7109375" defaultRowHeight="12.75"/>
  <cols>
    <col min="1" max="1" width="42.00390625" style="1" customWidth="1"/>
    <col min="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24" ht="15">
      <c r="A1" s="78" t="s">
        <v>416</v>
      </c>
      <c r="B1" s="79"/>
      <c r="C1" s="79"/>
      <c r="D1" s="79"/>
      <c r="E1" s="79"/>
      <c r="F1" s="79"/>
      <c r="G1" s="79"/>
      <c r="H1" s="79"/>
      <c r="I1" s="79"/>
      <c r="J1" s="79"/>
      <c r="K1" s="79"/>
      <c r="L1" s="79"/>
      <c r="M1" s="79"/>
      <c r="N1" s="79"/>
      <c r="O1" s="79"/>
      <c r="P1" s="79"/>
      <c r="Q1" s="79"/>
      <c r="R1" s="79"/>
      <c r="S1" s="79"/>
      <c r="T1" s="85"/>
      <c r="U1" s="79"/>
      <c r="V1" s="79"/>
      <c r="W1" s="79"/>
      <c r="X1" s="79"/>
    </row>
    <row r="2" spans="1:20" ht="12.75" customHeight="1">
      <c r="A2" s="44"/>
      <c r="B2" s="3"/>
      <c r="C2" s="3"/>
      <c r="D2" s="3"/>
      <c r="E2" s="3"/>
      <c r="F2" s="3"/>
      <c r="G2" s="3"/>
      <c r="H2" s="3"/>
      <c r="I2" s="3"/>
      <c r="J2" s="3"/>
      <c r="K2" s="3"/>
      <c r="L2" s="3"/>
      <c r="M2" s="3"/>
      <c r="N2" s="3"/>
      <c r="O2" s="76"/>
      <c r="P2" s="76"/>
      <c r="Q2" s="3"/>
      <c r="R2" s="3"/>
      <c r="S2" s="3"/>
      <c r="T2" s="76"/>
    </row>
    <row r="3" spans="1:21" ht="12.75" customHeight="1">
      <c r="A3" s="28"/>
      <c r="B3" s="29"/>
      <c r="C3" s="29"/>
      <c r="D3" s="29"/>
      <c r="E3" s="29"/>
      <c r="F3" s="29"/>
      <c r="G3" s="29"/>
      <c r="H3" s="29"/>
      <c r="I3" s="29"/>
      <c r="J3" s="29"/>
      <c r="K3" s="29"/>
      <c r="L3" s="29"/>
      <c r="M3" s="29"/>
      <c r="N3" s="84"/>
      <c r="O3" s="75"/>
      <c r="P3" s="75"/>
      <c r="Q3" s="29"/>
      <c r="R3" s="29"/>
      <c r="S3" s="84"/>
      <c r="T3" s="75"/>
      <c r="U3" s="69" t="s">
        <v>0</v>
      </c>
    </row>
    <row r="4" spans="1:21" ht="12.75" customHeight="1">
      <c r="A4" s="98" t="s">
        <v>1</v>
      </c>
      <c r="B4" s="98" t="s">
        <v>2</v>
      </c>
      <c r="C4" s="98"/>
      <c r="D4" s="98"/>
      <c r="E4" s="98"/>
      <c r="F4" s="7"/>
      <c r="G4" s="98" t="s">
        <v>3</v>
      </c>
      <c r="H4" s="98"/>
      <c r="I4" s="98"/>
      <c r="J4" s="98"/>
      <c r="K4" s="74"/>
      <c r="L4" s="91" t="s">
        <v>4</v>
      </c>
      <c r="M4" s="98"/>
      <c r="N4" s="98"/>
      <c r="O4" s="98"/>
      <c r="P4" s="86"/>
      <c r="Q4" s="97" t="s">
        <v>413</v>
      </c>
      <c r="R4" s="95"/>
      <c r="S4" s="95"/>
      <c r="T4" s="95"/>
      <c r="U4" s="86"/>
    </row>
    <row r="5" spans="1:21" ht="12.75" customHeight="1">
      <c r="A5" s="98"/>
      <c r="B5" s="98" t="s">
        <v>31</v>
      </c>
      <c r="C5" s="98"/>
      <c r="D5" s="98" t="s">
        <v>32</v>
      </c>
      <c r="E5" s="98"/>
      <c r="F5" s="7"/>
      <c r="G5" s="98" t="s">
        <v>31</v>
      </c>
      <c r="H5" s="98"/>
      <c r="I5" s="98" t="s">
        <v>32</v>
      </c>
      <c r="J5" s="98"/>
      <c r="K5" s="74"/>
      <c r="L5" s="91" t="s">
        <v>31</v>
      </c>
      <c r="M5" s="98"/>
      <c r="N5" s="98" t="s">
        <v>32</v>
      </c>
      <c r="O5" s="98"/>
      <c r="P5" s="74"/>
      <c r="Q5" s="91" t="s">
        <v>31</v>
      </c>
      <c r="R5" s="98"/>
      <c r="S5" s="98" t="s">
        <v>32</v>
      </c>
      <c r="T5" s="98"/>
      <c r="U5" s="74"/>
    </row>
    <row r="6" spans="1:21" ht="12.75" customHeight="1">
      <c r="A6" s="7" t="s">
        <v>5</v>
      </c>
      <c r="B6" s="98" t="s">
        <v>33</v>
      </c>
      <c r="C6" s="98"/>
      <c r="D6" s="98" t="s">
        <v>6</v>
      </c>
      <c r="E6" s="98"/>
      <c r="F6" s="7"/>
      <c r="G6" s="98" t="s">
        <v>33</v>
      </c>
      <c r="H6" s="98"/>
      <c r="I6" s="98" t="s">
        <v>6</v>
      </c>
      <c r="J6" s="98"/>
      <c r="K6" s="74"/>
      <c r="L6" s="91" t="s">
        <v>33</v>
      </c>
      <c r="M6" s="98"/>
      <c r="N6" s="98" t="s">
        <v>6</v>
      </c>
      <c r="O6" s="98"/>
      <c r="P6" s="74"/>
      <c r="Q6" s="91" t="s">
        <v>33</v>
      </c>
      <c r="R6" s="98"/>
      <c r="S6" s="98" t="s">
        <v>6</v>
      </c>
      <c r="T6" s="98"/>
      <c r="U6" s="74"/>
    </row>
    <row r="7" spans="1:21" ht="12.75" customHeight="1">
      <c r="A7" s="7" t="s">
        <v>34</v>
      </c>
      <c r="B7" s="51">
        <v>2019</v>
      </c>
      <c r="C7" s="51">
        <v>2020</v>
      </c>
      <c r="D7" s="6" t="s">
        <v>380</v>
      </c>
      <c r="E7" s="6" t="s">
        <v>382</v>
      </c>
      <c r="F7" s="32" t="s">
        <v>418</v>
      </c>
      <c r="G7" s="51">
        <v>2019</v>
      </c>
      <c r="H7" s="51">
        <v>2020</v>
      </c>
      <c r="I7" s="6" t="s">
        <v>380</v>
      </c>
      <c r="J7" s="6" t="s">
        <v>382</v>
      </c>
      <c r="K7" s="32" t="s">
        <v>418</v>
      </c>
      <c r="L7" s="53">
        <v>2019</v>
      </c>
      <c r="M7" s="51">
        <v>2020</v>
      </c>
      <c r="N7" s="6" t="s">
        <v>380</v>
      </c>
      <c r="O7" s="6" t="s">
        <v>382</v>
      </c>
      <c r="P7" s="32" t="s">
        <v>418</v>
      </c>
      <c r="Q7" s="53">
        <v>2019</v>
      </c>
      <c r="R7" s="51">
        <v>2020</v>
      </c>
      <c r="S7" s="6" t="s">
        <v>380</v>
      </c>
      <c r="T7" s="6" t="s">
        <v>382</v>
      </c>
      <c r="U7" s="32" t="s">
        <v>418</v>
      </c>
    </row>
    <row r="8" spans="1:20" ht="12.75">
      <c r="A8" s="16" t="s">
        <v>412</v>
      </c>
      <c r="B8" s="2"/>
      <c r="C8" s="3"/>
      <c r="D8" s="3"/>
      <c r="E8" s="5"/>
      <c r="F8" s="3"/>
      <c r="G8" s="2"/>
      <c r="H8" s="3"/>
      <c r="I8" s="3"/>
      <c r="J8" s="5"/>
      <c r="K8" s="3"/>
      <c r="L8" s="3"/>
      <c r="M8" s="3"/>
      <c r="N8" s="3"/>
      <c r="O8" s="5"/>
      <c r="P8" s="3"/>
      <c r="Q8" s="3"/>
      <c r="R8" s="3"/>
      <c r="S8" s="3"/>
      <c r="T8" s="5"/>
    </row>
    <row r="9" spans="1:20" ht="12.75">
      <c r="A9" s="16" t="s">
        <v>91</v>
      </c>
      <c r="B9" s="2"/>
      <c r="C9" s="3"/>
      <c r="D9" s="3"/>
      <c r="E9" s="5"/>
      <c r="F9" s="3"/>
      <c r="G9" s="2"/>
      <c r="H9" s="3"/>
      <c r="I9" s="3"/>
      <c r="J9" s="5"/>
      <c r="K9" s="3"/>
      <c r="L9" s="3"/>
      <c r="M9" s="3"/>
      <c r="N9" s="3"/>
      <c r="O9" s="5"/>
      <c r="P9" s="3"/>
      <c r="Q9" s="3"/>
      <c r="R9" s="3"/>
      <c r="S9" s="3"/>
      <c r="T9" s="5"/>
    </row>
    <row r="10" spans="1:20" ht="12.75">
      <c r="A10" s="16" t="s">
        <v>92</v>
      </c>
      <c r="B10" s="2"/>
      <c r="C10" s="3"/>
      <c r="D10" s="3"/>
      <c r="E10" s="5"/>
      <c r="F10" s="3"/>
      <c r="G10" s="2"/>
      <c r="H10" s="3"/>
      <c r="I10" s="3"/>
      <c r="J10" s="5"/>
      <c r="K10" s="3"/>
      <c r="L10" s="3"/>
      <c r="M10" s="3"/>
      <c r="N10" s="3"/>
      <c r="O10" s="5"/>
      <c r="P10" s="3"/>
      <c r="Q10" s="3"/>
      <c r="R10" s="3"/>
      <c r="S10" s="3"/>
      <c r="T10" s="5"/>
    </row>
    <row r="11" spans="1:20" ht="12.75">
      <c r="A11" s="16" t="s">
        <v>93</v>
      </c>
      <c r="B11" s="2"/>
      <c r="C11" s="3"/>
      <c r="D11" s="3"/>
      <c r="E11" s="5"/>
      <c r="F11" s="3"/>
      <c r="G11" s="2"/>
      <c r="H11" s="3"/>
      <c r="I11" s="3"/>
      <c r="J11" s="5"/>
      <c r="K11" s="3"/>
      <c r="L11" s="3"/>
      <c r="M11" s="3"/>
      <c r="N11" s="3"/>
      <c r="O11" s="5"/>
      <c r="P11" s="3"/>
      <c r="Q11" s="3"/>
      <c r="R11" s="3"/>
      <c r="S11" s="3"/>
      <c r="T11" s="5"/>
    </row>
    <row r="12" spans="1:21" ht="12.75">
      <c r="A12" s="54" t="s">
        <v>94</v>
      </c>
      <c r="B12" s="64">
        <v>0</v>
      </c>
      <c r="C12" s="58">
        <v>0</v>
      </c>
      <c r="D12" s="58">
        <v>368</v>
      </c>
      <c r="E12" s="59">
        <v>0</v>
      </c>
      <c r="F12" s="89">
        <f>(E12-D12)/D12*100</f>
        <v>-100</v>
      </c>
      <c r="G12" s="64">
        <v>0</v>
      </c>
      <c r="H12" s="58">
        <v>0</v>
      </c>
      <c r="I12" s="58">
        <v>375</v>
      </c>
      <c r="J12" s="59">
        <v>0</v>
      </c>
      <c r="K12" s="89">
        <f>(J12-I12)/I12*100</f>
        <v>-100</v>
      </c>
      <c r="L12" s="58">
        <v>0</v>
      </c>
      <c r="M12" s="58">
        <v>0</v>
      </c>
      <c r="N12" s="58">
        <v>0</v>
      </c>
      <c r="O12" s="59">
        <v>0</v>
      </c>
      <c r="P12" s="89" t="s">
        <v>384</v>
      </c>
      <c r="Q12" s="58">
        <f aca="true" t="shared" si="0" ref="Q12:T13">G12+L12</f>
        <v>0</v>
      </c>
      <c r="R12" s="58">
        <f t="shared" si="0"/>
        <v>0</v>
      </c>
      <c r="S12" s="58">
        <f t="shared" si="0"/>
        <v>375</v>
      </c>
      <c r="T12" s="59">
        <f t="shared" si="0"/>
        <v>0</v>
      </c>
      <c r="U12" s="89">
        <f>(T12-S12)/S12*100</f>
        <v>-100</v>
      </c>
    </row>
    <row r="13" spans="1:21" ht="12.75">
      <c r="A13" s="16" t="s">
        <v>95</v>
      </c>
      <c r="B13" s="65">
        <v>0</v>
      </c>
      <c r="C13" s="60">
        <v>0</v>
      </c>
      <c r="D13" s="60">
        <v>368</v>
      </c>
      <c r="E13" s="47">
        <v>0</v>
      </c>
      <c r="F13" s="60">
        <f>(E13-D13)/D13*100</f>
        <v>-100</v>
      </c>
      <c r="G13" s="65">
        <v>0</v>
      </c>
      <c r="H13" s="60">
        <v>0</v>
      </c>
      <c r="I13" s="60">
        <v>375</v>
      </c>
      <c r="J13" s="47">
        <v>0</v>
      </c>
      <c r="K13" s="60">
        <f>(J13-I13)/I13*100</f>
        <v>-100</v>
      </c>
      <c r="L13" s="60">
        <v>0</v>
      </c>
      <c r="M13" s="60">
        <v>0</v>
      </c>
      <c r="N13" s="60">
        <v>0</v>
      </c>
      <c r="O13" s="47">
        <v>0</v>
      </c>
      <c r="P13" s="60" t="s">
        <v>384</v>
      </c>
      <c r="Q13" s="60">
        <f t="shared" si="0"/>
        <v>0</v>
      </c>
      <c r="R13" s="60">
        <f t="shared" si="0"/>
        <v>0</v>
      </c>
      <c r="S13" s="60">
        <f t="shared" si="0"/>
        <v>375</v>
      </c>
      <c r="T13" s="47">
        <f t="shared" si="0"/>
        <v>0</v>
      </c>
      <c r="U13" s="60">
        <f>(T13-S13)/S13*100</f>
        <v>-100</v>
      </c>
    </row>
    <row r="14" spans="1:21" ht="12.75">
      <c r="A14" s="16" t="s">
        <v>96</v>
      </c>
      <c r="B14" s="2"/>
      <c r="C14" s="3"/>
      <c r="D14" s="3"/>
      <c r="E14" s="5"/>
      <c r="F14" s="3"/>
      <c r="G14" s="2"/>
      <c r="H14" s="3"/>
      <c r="I14" s="3"/>
      <c r="J14" s="5"/>
      <c r="K14" s="3"/>
      <c r="L14" s="3"/>
      <c r="M14" s="3"/>
      <c r="N14" s="3"/>
      <c r="O14" s="5"/>
      <c r="P14" s="3"/>
      <c r="Q14" s="3"/>
      <c r="R14" s="3"/>
      <c r="S14" s="3"/>
      <c r="T14" s="5"/>
      <c r="U14" s="3"/>
    </row>
    <row r="15" spans="1:21" ht="12.75">
      <c r="A15" s="16" t="s">
        <v>93</v>
      </c>
      <c r="B15" s="2"/>
      <c r="C15" s="3"/>
      <c r="D15" s="3"/>
      <c r="E15" s="5"/>
      <c r="F15" s="3"/>
      <c r="G15" s="2"/>
      <c r="H15" s="3"/>
      <c r="I15" s="3"/>
      <c r="J15" s="5"/>
      <c r="K15" s="3"/>
      <c r="L15" s="3"/>
      <c r="M15" s="3"/>
      <c r="N15" s="3"/>
      <c r="O15" s="5"/>
      <c r="P15" s="3"/>
      <c r="Q15" s="3"/>
      <c r="R15" s="3"/>
      <c r="S15" s="3"/>
      <c r="T15" s="5"/>
      <c r="U15" s="3"/>
    </row>
    <row r="16" spans="1:21" ht="12.75">
      <c r="A16" s="54" t="s">
        <v>387</v>
      </c>
      <c r="B16" s="64">
        <v>0</v>
      </c>
      <c r="C16" s="58">
        <v>0</v>
      </c>
      <c r="D16" s="10">
        <v>26251</v>
      </c>
      <c r="E16" s="59">
        <v>0</v>
      </c>
      <c r="F16" s="58">
        <f>(E16-D16)/D16*100</f>
        <v>-100</v>
      </c>
      <c r="G16" s="64">
        <v>0</v>
      </c>
      <c r="H16" s="58">
        <v>0</v>
      </c>
      <c r="I16" s="10">
        <v>26519</v>
      </c>
      <c r="J16" s="59">
        <v>0</v>
      </c>
      <c r="K16" s="58">
        <f>(J16-I16)/I16*100</f>
        <v>-100</v>
      </c>
      <c r="L16" s="58">
        <v>0</v>
      </c>
      <c r="M16" s="58">
        <v>0</v>
      </c>
      <c r="N16" s="10">
        <v>1950</v>
      </c>
      <c r="O16" s="59">
        <v>0</v>
      </c>
      <c r="P16" s="58">
        <f>(O16-N16)/N16*100</f>
        <v>-100</v>
      </c>
      <c r="Q16" s="58">
        <f aca="true" t="shared" si="1" ref="Q16:T20">G16+L16</f>
        <v>0</v>
      </c>
      <c r="R16" s="58">
        <f t="shared" si="1"/>
        <v>0</v>
      </c>
      <c r="S16" s="10">
        <f t="shared" si="1"/>
        <v>28469</v>
      </c>
      <c r="T16" s="59">
        <f t="shared" si="1"/>
        <v>0</v>
      </c>
      <c r="U16" s="58">
        <f>(T16-S16)/S16*100</f>
        <v>-100</v>
      </c>
    </row>
    <row r="17" spans="1:21" ht="12.75">
      <c r="A17" s="54" t="s">
        <v>97</v>
      </c>
      <c r="B17" s="64">
        <v>17</v>
      </c>
      <c r="C17" s="58">
        <v>0</v>
      </c>
      <c r="D17" s="58">
        <v>422</v>
      </c>
      <c r="E17" s="59">
        <v>8</v>
      </c>
      <c r="F17" s="58">
        <f>(E17-D17)/D17*100</f>
        <v>-98.10426540284361</v>
      </c>
      <c r="G17" s="64">
        <v>8</v>
      </c>
      <c r="H17" s="58">
        <v>3</v>
      </c>
      <c r="I17" s="58">
        <v>338</v>
      </c>
      <c r="J17" s="59">
        <v>33</v>
      </c>
      <c r="K17" s="58">
        <f>(J17-I17)/I17*100</f>
        <v>-90.23668639053254</v>
      </c>
      <c r="L17" s="58">
        <v>16</v>
      </c>
      <c r="M17" s="58">
        <v>0</v>
      </c>
      <c r="N17" s="58">
        <v>103</v>
      </c>
      <c r="O17" s="59">
        <v>78</v>
      </c>
      <c r="P17" s="58">
        <f>(O17-N17)/N17*100</f>
        <v>-24.271844660194176</v>
      </c>
      <c r="Q17" s="58">
        <f t="shared" si="1"/>
        <v>24</v>
      </c>
      <c r="R17" s="58">
        <f t="shared" si="1"/>
        <v>3</v>
      </c>
      <c r="S17" s="58">
        <f t="shared" si="1"/>
        <v>441</v>
      </c>
      <c r="T17" s="59">
        <f t="shared" si="1"/>
        <v>111</v>
      </c>
      <c r="U17" s="58">
        <f>(T17-S17)/S17*100</f>
        <v>-74.82993197278913</v>
      </c>
    </row>
    <row r="18" spans="1:21" ht="12.75">
      <c r="A18" s="54" t="s">
        <v>388</v>
      </c>
      <c r="B18" s="33">
        <v>27408</v>
      </c>
      <c r="C18" s="10">
        <v>34288</v>
      </c>
      <c r="D18" s="10">
        <v>341552</v>
      </c>
      <c r="E18" s="61">
        <v>220294</v>
      </c>
      <c r="F18" s="10">
        <f>(E18-D18)/D18*100</f>
        <v>-35.50206117955685</v>
      </c>
      <c r="G18" s="33">
        <v>23360</v>
      </c>
      <c r="H18" s="10">
        <v>25885</v>
      </c>
      <c r="I18" s="10">
        <v>327413</v>
      </c>
      <c r="J18" s="61">
        <v>204289</v>
      </c>
      <c r="K18" s="10">
        <f>(J18-I18)/I18*100</f>
        <v>-37.60510425670331</v>
      </c>
      <c r="L18" s="10">
        <v>1165</v>
      </c>
      <c r="M18" s="10">
        <v>3101</v>
      </c>
      <c r="N18" s="10">
        <v>14450</v>
      </c>
      <c r="O18" s="61">
        <v>13289</v>
      </c>
      <c r="P18" s="10">
        <f>(O18-N18)/N18*100</f>
        <v>-8.034602076124568</v>
      </c>
      <c r="Q18" s="10">
        <f t="shared" si="1"/>
        <v>24525</v>
      </c>
      <c r="R18" s="10">
        <f t="shared" si="1"/>
        <v>28986</v>
      </c>
      <c r="S18" s="10">
        <f t="shared" si="1"/>
        <v>341863</v>
      </c>
      <c r="T18" s="61">
        <f t="shared" si="1"/>
        <v>217578</v>
      </c>
      <c r="U18" s="10">
        <f>(T18-S18)/S18*100</f>
        <v>-36.35520661785569</v>
      </c>
    </row>
    <row r="19" spans="1:21" ht="12.75">
      <c r="A19" s="54" t="s">
        <v>98</v>
      </c>
      <c r="B19" s="33">
        <v>4926</v>
      </c>
      <c r="C19" s="10">
        <v>4983</v>
      </c>
      <c r="D19" s="10">
        <v>60555</v>
      </c>
      <c r="E19" s="61">
        <v>53048</v>
      </c>
      <c r="F19" s="10">
        <f>(E19-D19)/D19*100</f>
        <v>-12.396994467839155</v>
      </c>
      <c r="G19" s="33">
        <v>4712</v>
      </c>
      <c r="H19" s="10">
        <v>3281</v>
      </c>
      <c r="I19" s="10">
        <v>54010</v>
      </c>
      <c r="J19" s="61">
        <v>41104</v>
      </c>
      <c r="K19" s="10">
        <f>(J19-I19)/I19*100</f>
        <v>-23.89557489353823</v>
      </c>
      <c r="L19" s="58">
        <v>370</v>
      </c>
      <c r="M19" s="58">
        <v>574</v>
      </c>
      <c r="N19" s="10">
        <v>10029</v>
      </c>
      <c r="O19" s="61">
        <v>11917</v>
      </c>
      <c r="P19" s="10">
        <f>(O19-N19)/N19*100</f>
        <v>18.825406321667167</v>
      </c>
      <c r="Q19" s="58">
        <f t="shared" si="1"/>
        <v>5082</v>
      </c>
      <c r="R19" s="58">
        <f t="shared" si="1"/>
        <v>3855</v>
      </c>
      <c r="S19" s="10">
        <f t="shared" si="1"/>
        <v>64039</v>
      </c>
      <c r="T19" s="61">
        <f t="shared" si="1"/>
        <v>53021</v>
      </c>
      <c r="U19" s="10">
        <f>(T19-S19)/S19*100</f>
        <v>-17.20514061743625</v>
      </c>
    </row>
    <row r="20" spans="1:21" ht="12.75">
      <c r="A20" s="16" t="s">
        <v>95</v>
      </c>
      <c r="B20" s="56">
        <v>32351</v>
      </c>
      <c r="C20" s="50">
        <v>39271</v>
      </c>
      <c r="D20" s="50">
        <v>428780</v>
      </c>
      <c r="E20" s="48">
        <v>273350</v>
      </c>
      <c r="F20" s="50">
        <f>(E20-D20)/D20*100</f>
        <v>-36.24935864545921</v>
      </c>
      <c r="G20" s="56">
        <v>28080</v>
      </c>
      <c r="H20" s="50">
        <v>29169</v>
      </c>
      <c r="I20" s="50">
        <v>408280</v>
      </c>
      <c r="J20" s="48">
        <v>245426</v>
      </c>
      <c r="K20" s="50">
        <f>(J20-I20)/I20*100</f>
        <v>-39.88782208288429</v>
      </c>
      <c r="L20" s="50">
        <v>1551</v>
      </c>
      <c r="M20" s="50">
        <v>3675</v>
      </c>
      <c r="N20" s="50">
        <v>26532</v>
      </c>
      <c r="O20" s="48">
        <v>25284</v>
      </c>
      <c r="P20" s="50">
        <f>(O20-N20)/N20*100</f>
        <v>-4.703753957485301</v>
      </c>
      <c r="Q20" s="50">
        <f t="shared" si="1"/>
        <v>29631</v>
      </c>
      <c r="R20" s="50">
        <f t="shared" si="1"/>
        <v>32844</v>
      </c>
      <c r="S20" s="50">
        <f t="shared" si="1"/>
        <v>434812</v>
      </c>
      <c r="T20" s="48">
        <f t="shared" si="1"/>
        <v>270710</v>
      </c>
      <c r="U20" s="50">
        <f>(T20-S20)/S20*100</f>
        <v>-37.7409087145709</v>
      </c>
    </row>
    <row r="21" spans="1:21" ht="12.75">
      <c r="A21" s="16" t="s">
        <v>99</v>
      </c>
      <c r="B21" s="2"/>
      <c r="C21" s="3"/>
      <c r="D21" s="3"/>
      <c r="E21" s="5"/>
      <c r="F21" s="3"/>
      <c r="G21" s="2"/>
      <c r="H21" s="3"/>
      <c r="I21" s="3"/>
      <c r="J21" s="5"/>
      <c r="K21" s="3"/>
      <c r="L21" s="3"/>
      <c r="M21" s="3"/>
      <c r="N21" s="3"/>
      <c r="O21" s="5"/>
      <c r="P21" s="3"/>
      <c r="Q21" s="3"/>
      <c r="R21" s="3"/>
      <c r="S21" s="3"/>
      <c r="T21" s="5"/>
      <c r="U21" s="3"/>
    </row>
    <row r="22" spans="1:21" ht="12.75">
      <c r="A22" s="16" t="s">
        <v>93</v>
      </c>
      <c r="B22" s="2"/>
      <c r="C22" s="3"/>
      <c r="D22" s="3"/>
      <c r="E22" s="5"/>
      <c r="F22" s="3"/>
      <c r="G22" s="2"/>
      <c r="H22" s="3"/>
      <c r="I22" s="3"/>
      <c r="J22" s="5"/>
      <c r="K22" s="3"/>
      <c r="L22" s="3"/>
      <c r="M22" s="3"/>
      <c r="N22" s="3"/>
      <c r="O22" s="5"/>
      <c r="P22" s="3"/>
      <c r="Q22" s="3"/>
      <c r="R22" s="3"/>
      <c r="S22" s="3"/>
      <c r="T22" s="5"/>
      <c r="U22" s="3"/>
    </row>
    <row r="23" spans="1:21" ht="12.75">
      <c r="A23" s="54" t="s">
        <v>390</v>
      </c>
      <c r="B23" s="64">
        <v>57</v>
      </c>
      <c r="C23" s="58">
        <v>0</v>
      </c>
      <c r="D23" s="58">
        <v>612</v>
      </c>
      <c r="E23" s="59">
        <v>0</v>
      </c>
      <c r="F23" s="58">
        <f aca="true" t="shared" si="2" ref="F23:F34">(E23-D23)/D23*100</f>
        <v>-100</v>
      </c>
      <c r="G23" s="64">
        <v>43</v>
      </c>
      <c r="H23" s="58">
        <v>0</v>
      </c>
      <c r="I23" s="58">
        <v>572</v>
      </c>
      <c r="J23" s="59">
        <v>45</v>
      </c>
      <c r="K23" s="58">
        <f aca="true" t="shared" si="3" ref="K23:K34">(J23-I23)/I23*100</f>
        <v>-92.13286713286713</v>
      </c>
      <c r="L23" s="58">
        <v>0</v>
      </c>
      <c r="M23" s="58">
        <v>0</v>
      </c>
      <c r="N23" s="58">
        <v>0</v>
      </c>
      <c r="O23" s="59">
        <v>0</v>
      </c>
      <c r="P23" s="58" t="s">
        <v>384</v>
      </c>
      <c r="Q23" s="58">
        <f aca="true" t="shared" si="4" ref="Q23:Q34">G23+L23</f>
        <v>43</v>
      </c>
      <c r="R23" s="58">
        <f aca="true" t="shared" si="5" ref="R23:R34">H23+M23</f>
        <v>0</v>
      </c>
      <c r="S23" s="58">
        <f aca="true" t="shared" si="6" ref="S23:S34">I23+N23</f>
        <v>572</v>
      </c>
      <c r="T23" s="59">
        <f aca="true" t="shared" si="7" ref="T23:T34">J23+O23</f>
        <v>45</v>
      </c>
      <c r="U23" s="58">
        <f aca="true" t="shared" si="8" ref="U23:U34">(T23-S23)/S23*100</f>
        <v>-92.13286713286713</v>
      </c>
    </row>
    <row r="24" spans="1:21" ht="12.75">
      <c r="A24" s="54" t="s">
        <v>100</v>
      </c>
      <c r="B24" s="33">
        <v>10774</v>
      </c>
      <c r="C24" s="10">
        <v>2811</v>
      </c>
      <c r="D24" s="10">
        <v>92923</v>
      </c>
      <c r="E24" s="61">
        <v>55764</v>
      </c>
      <c r="F24" s="58">
        <f t="shared" si="2"/>
        <v>-39.989023169721165</v>
      </c>
      <c r="G24" s="33">
        <v>3185</v>
      </c>
      <c r="H24" s="58">
        <v>862</v>
      </c>
      <c r="I24" s="10">
        <v>34639</v>
      </c>
      <c r="J24" s="61">
        <v>18362</v>
      </c>
      <c r="K24" s="58">
        <f t="shared" si="3"/>
        <v>-46.990386558503424</v>
      </c>
      <c r="L24" s="10">
        <v>5243</v>
      </c>
      <c r="M24" s="58">
        <v>537</v>
      </c>
      <c r="N24" s="10">
        <v>59248</v>
      </c>
      <c r="O24" s="61">
        <v>41117</v>
      </c>
      <c r="P24" s="58">
        <f aca="true" t="shared" si="9" ref="P24:P34">(O24-N24)/N24*100</f>
        <v>-30.601876856602754</v>
      </c>
      <c r="Q24" s="10">
        <f t="shared" si="4"/>
        <v>8428</v>
      </c>
      <c r="R24" s="58">
        <f t="shared" si="5"/>
        <v>1399</v>
      </c>
      <c r="S24" s="10">
        <f t="shared" si="6"/>
        <v>93887</v>
      </c>
      <c r="T24" s="61">
        <f t="shared" si="7"/>
        <v>59479</v>
      </c>
      <c r="U24" s="58">
        <f t="shared" si="8"/>
        <v>-36.64831126780065</v>
      </c>
    </row>
    <row r="25" spans="1:21" ht="12.75">
      <c r="A25" s="54" t="s">
        <v>391</v>
      </c>
      <c r="B25" s="33">
        <v>7236</v>
      </c>
      <c r="C25" s="10">
        <v>5982</v>
      </c>
      <c r="D25" s="10">
        <v>63625</v>
      </c>
      <c r="E25" s="61">
        <v>61476</v>
      </c>
      <c r="F25" s="10">
        <f t="shared" si="2"/>
        <v>-3.377603143418468</v>
      </c>
      <c r="G25" s="64">
        <v>0</v>
      </c>
      <c r="H25" s="58">
        <v>0</v>
      </c>
      <c r="I25" s="58">
        <v>0</v>
      </c>
      <c r="J25" s="59">
        <v>0</v>
      </c>
      <c r="K25" s="10" t="s">
        <v>384</v>
      </c>
      <c r="L25" s="10">
        <v>7150</v>
      </c>
      <c r="M25" s="10">
        <v>6559</v>
      </c>
      <c r="N25" s="10">
        <v>64212</v>
      </c>
      <c r="O25" s="61">
        <v>61422</v>
      </c>
      <c r="P25" s="10">
        <f t="shared" si="9"/>
        <v>-4.344982246309101</v>
      </c>
      <c r="Q25" s="10">
        <f t="shared" si="4"/>
        <v>7150</v>
      </c>
      <c r="R25" s="10">
        <f t="shared" si="5"/>
        <v>6559</v>
      </c>
      <c r="S25" s="10">
        <f t="shared" si="6"/>
        <v>64212</v>
      </c>
      <c r="T25" s="61">
        <f t="shared" si="7"/>
        <v>61422</v>
      </c>
      <c r="U25" s="10">
        <f t="shared" si="8"/>
        <v>-4.344982246309101</v>
      </c>
    </row>
    <row r="26" spans="1:21" ht="12.75">
      <c r="A26" s="54" t="s">
        <v>101</v>
      </c>
      <c r="B26" s="33">
        <v>8723</v>
      </c>
      <c r="C26" s="10">
        <v>2640</v>
      </c>
      <c r="D26" s="10">
        <v>82425</v>
      </c>
      <c r="E26" s="61">
        <v>53614</v>
      </c>
      <c r="F26" s="10">
        <f t="shared" si="2"/>
        <v>-34.95420078859569</v>
      </c>
      <c r="G26" s="33">
        <v>9528</v>
      </c>
      <c r="H26" s="10">
        <v>3206</v>
      </c>
      <c r="I26" s="10">
        <v>85208</v>
      </c>
      <c r="J26" s="61">
        <v>54763</v>
      </c>
      <c r="K26" s="10">
        <f t="shared" si="3"/>
        <v>-35.730213125528124</v>
      </c>
      <c r="L26" s="58">
        <v>90</v>
      </c>
      <c r="M26" s="58">
        <v>122</v>
      </c>
      <c r="N26" s="10">
        <v>2285</v>
      </c>
      <c r="O26" s="61">
        <v>2204</v>
      </c>
      <c r="P26" s="10">
        <f t="shared" si="9"/>
        <v>-3.5448577680525166</v>
      </c>
      <c r="Q26" s="58">
        <f t="shared" si="4"/>
        <v>9618</v>
      </c>
      <c r="R26" s="58">
        <f t="shared" si="5"/>
        <v>3328</v>
      </c>
      <c r="S26" s="10">
        <f t="shared" si="6"/>
        <v>87493</v>
      </c>
      <c r="T26" s="61">
        <f t="shared" si="7"/>
        <v>56967</v>
      </c>
      <c r="U26" s="10">
        <f t="shared" si="8"/>
        <v>-34.88964831472232</v>
      </c>
    </row>
    <row r="27" spans="1:21" ht="12.75">
      <c r="A27" s="54" t="s">
        <v>392</v>
      </c>
      <c r="B27" s="33">
        <v>29830</v>
      </c>
      <c r="C27" s="10">
        <v>26733</v>
      </c>
      <c r="D27" s="10">
        <v>360135</v>
      </c>
      <c r="E27" s="61">
        <v>289004</v>
      </c>
      <c r="F27" s="10">
        <f t="shared" si="2"/>
        <v>-19.751204409457564</v>
      </c>
      <c r="G27" s="33">
        <v>32155</v>
      </c>
      <c r="H27" s="10">
        <v>27273</v>
      </c>
      <c r="I27" s="10">
        <v>293264</v>
      </c>
      <c r="J27" s="61">
        <v>246076</v>
      </c>
      <c r="K27" s="10">
        <f t="shared" si="3"/>
        <v>-16.09062141960827</v>
      </c>
      <c r="L27" s="10">
        <v>2271</v>
      </c>
      <c r="M27" s="10">
        <v>1289</v>
      </c>
      <c r="N27" s="10">
        <v>69696</v>
      </c>
      <c r="O27" s="61">
        <v>60979</v>
      </c>
      <c r="P27" s="10">
        <f t="shared" si="9"/>
        <v>-12.507174012855831</v>
      </c>
      <c r="Q27" s="10">
        <f t="shared" si="4"/>
        <v>34426</v>
      </c>
      <c r="R27" s="10">
        <f t="shared" si="5"/>
        <v>28562</v>
      </c>
      <c r="S27" s="10">
        <f t="shared" si="6"/>
        <v>362960</v>
      </c>
      <c r="T27" s="61">
        <f t="shared" si="7"/>
        <v>307055</v>
      </c>
      <c r="U27" s="10">
        <f t="shared" si="8"/>
        <v>-15.402523694070972</v>
      </c>
    </row>
    <row r="28" spans="1:21" ht="12.75">
      <c r="A28" s="54" t="s">
        <v>102</v>
      </c>
      <c r="B28" s="64">
        <v>0</v>
      </c>
      <c r="C28" s="58">
        <v>0</v>
      </c>
      <c r="D28" s="58">
        <v>0</v>
      </c>
      <c r="E28" s="59">
        <v>0</v>
      </c>
      <c r="F28" s="10" t="s">
        <v>384</v>
      </c>
      <c r="G28" s="64">
        <v>0</v>
      </c>
      <c r="H28" s="58">
        <v>0</v>
      </c>
      <c r="I28" s="58">
        <v>0</v>
      </c>
      <c r="J28" s="59">
        <v>-1</v>
      </c>
      <c r="K28" s="10" t="s">
        <v>384</v>
      </c>
      <c r="L28" s="58">
        <v>0</v>
      </c>
      <c r="M28" s="58">
        <v>0</v>
      </c>
      <c r="N28" s="58">
        <v>0</v>
      </c>
      <c r="O28" s="59">
        <v>0</v>
      </c>
      <c r="P28" s="10" t="s">
        <v>384</v>
      </c>
      <c r="Q28" s="58">
        <f t="shared" si="4"/>
        <v>0</v>
      </c>
      <c r="R28" s="58">
        <f t="shared" si="5"/>
        <v>0</v>
      </c>
      <c r="S28" s="58">
        <f t="shared" si="6"/>
        <v>0</v>
      </c>
      <c r="T28" s="59">
        <f t="shared" si="7"/>
        <v>-1</v>
      </c>
      <c r="U28" s="10" t="s">
        <v>384</v>
      </c>
    </row>
    <row r="29" spans="1:21" ht="12.75">
      <c r="A29" s="54" t="s">
        <v>389</v>
      </c>
      <c r="B29" s="33">
        <v>100463</v>
      </c>
      <c r="C29" s="10">
        <v>106803</v>
      </c>
      <c r="D29" s="10">
        <v>780887</v>
      </c>
      <c r="E29" s="61">
        <v>767372</v>
      </c>
      <c r="F29" s="10">
        <f t="shared" si="2"/>
        <v>-1.7307241636754103</v>
      </c>
      <c r="G29" s="33">
        <v>75571</v>
      </c>
      <c r="H29" s="10">
        <v>84340</v>
      </c>
      <c r="I29" s="10">
        <v>716654</v>
      </c>
      <c r="J29" s="61">
        <v>677263</v>
      </c>
      <c r="K29" s="10">
        <f t="shared" si="3"/>
        <v>-5.496515752371437</v>
      </c>
      <c r="L29" s="10">
        <v>7149</v>
      </c>
      <c r="M29" s="10">
        <v>5587</v>
      </c>
      <c r="N29" s="10">
        <v>64878</v>
      </c>
      <c r="O29" s="61">
        <v>63706</v>
      </c>
      <c r="P29" s="10">
        <f t="shared" si="9"/>
        <v>-1.806467523659792</v>
      </c>
      <c r="Q29" s="10">
        <f t="shared" si="4"/>
        <v>82720</v>
      </c>
      <c r="R29" s="10">
        <f t="shared" si="5"/>
        <v>89927</v>
      </c>
      <c r="S29" s="10">
        <f t="shared" si="6"/>
        <v>781532</v>
      </c>
      <c r="T29" s="61">
        <f t="shared" si="7"/>
        <v>740969</v>
      </c>
      <c r="U29" s="10">
        <f t="shared" si="8"/>
        <v>-5.190190548819499</v>
      </c>
    </row>
    <row r="30" spans="1:21" ht="12.75">
      <c r="A30" s="54" t="s">
        <v>103</v>
      </c>
      <c r="B30" s="33">
        <v>3095</v>
      </c>
      <c r="C30" s="58">
        <v>469</v>
      </c>
      <c r="D30" s="10">
        <v>35064</v>
      </c>
      <c r="E30" s="61">
        <v>20041</v>
      </c>
      <c r="F30" s="10">
        <f t="shared" si="2"/>
        <v>-42.84451289071412</v>
      </c>
      <c r="G30" s="33">
        <v>1407</v>
      </c>
      <c r="H30" s="10">
        <v>1147</v>
      </c>
      <c r="I30" s="10">
        <v>23337</v>
      </c>
      <c r="J30" s="61">
        <v>11254</v>
      </c>
      <c r="K30" s="10">
        <f t="shared" si="3"/>
        <v>-51.77614946222736</v>
      </c>
      <c r="L30" s="58">
        <v>852</v>
      </c>
      <c r="M30" s="58">
        <v>338</v>
      </c>
      <c r="N30" s="10">
        <v>13199</v>
      </c>
      <c r="O30" s="61">
        <v>10392</v>
      </c>
      <c r="P30" s="10">
        <f t="shared" si="9"/>
        <v>-21.266762633532842</v>
      </c>
      <c r="Q30" s="58">
        <f t="shared" si="4"/>
        <v>2259</v>
      </c>
      <c r="R30" s="58">
        <f t="shared" si="5"/>
        <v>1485</v>
      </c>
      <c r="S30" s="10">
        <f t="shared" si="6"/>
        <v>36536</v>
      </c>
      <c r="T30" s="61">
        <f t="shared" si="7"/>
        <v>21646</v>
      </c>
      <c r="U30" s="10">
        <f t="shared" si="8"/>
        <v>-40.75432450186118</v>
      </c>
    </row>
    <row r="31" spans="1:21" ht="12.75">
      <c r="A31" s="54" t="s">
        <v>104</v>
      </c>
      <c r="B31" s="33">
        <v>11013</v>
      </c>
      <c r="C31" s="10">
        <v>11672</v>
      </c>
      <c r="D31" s="10">
        <v>111796</v>
      </c>
      <c r="E31" s="61">
        <v>63615</v>
      </c>
      <c r="F31" s="10">
        <f t="shared" si="2"/>
        <v>-43.09724855987692</v>
      </c>
      <c r="G31" s="33">
        <v>11007</v>
      </c>
      <c r="H31" s="10">
        <v>9747</v>
      </c>
      <c r="I31" s="10">
        <v>111833</v>
      </c>
      <c r="J31" s="61">
        <v>61675</v>
      </c>
      <c r="K31" s="10">
        <f t="shared" si="3"/>
        <v>-44.85080432430499</v>
      </c>
      <c r="L31" s="58">
        <v>83</v>
      </c>
      <c r="M31" s="58">
        <v>28</v>
      </c>
      <c r="N31" s="58">
        <v>527</v>
      </c>
      <c r="O31" s="59">
        <v>367</v>
      </c>
      <c r="P31" s="10">
        <f t="shared" si="9"/>
        <v>-30.36053130929791</v>
      </c>
      <c r="Q31" s="58">
        <f t="shared" si="4"/>
        <v>11090</v>
      </c>
      <c r="R31" s="58">
        <f t="shared" si="5"/>
        <v>9775</v>
      </c>
      <c r="S31" s="58">
        <f t="shared" si="6"/>
        <v>112360</v>
      </c>
      <c r="T31" s="59">
        <f t="shared" si="7"/>
        <v>62042</v>
      </c>
      <c r="U31" s="10">
        <f t="shared" si="8"/>
        <v>-44.78284086863653</v>
      </c>
    </row>
    <row r="32" spans="1:21" ht="12.75">
      <c r="A32" s="54" t="s">
        <v>105</v>
      </c>
      <c r="B32" s="33">
        <v>1658</v>
      </c>
      <c r="C32" s="58">
        <v>786</v>
      </c>
      <c r="D32" s="10">
        <v>18059</v>
      </c>
      <c r="E32" s="61">
        <v>10675</v>
      </c>
      <c r="F32" s="10">
        <f t="shared" si="2"/>
        <v>-40.88819978957861</v>
      </c>
      <c r="G32" s="33">
        <v>1138</v>
      </c>
      <c r="H32" s="10">
        <v>2191</v>
      </c>
      <c r="I32" s="10">
        <v>12698</v>
      </c>
      <c r="J32" s="61">
        <v>25717</v>
      </c>
      <c r="K32" s="10">
        <f t="shared" si="3"/>
        <v>102.52795715860765</v>
      </c>
      <c r="L32" s="58">
        <v>499</v>
      </c>
      <c r="M32" s="58">
        <v>762</v>
      </c>
      <c r="N32" s="10">
        <v>4588</v>
      </c>
      <c r="O32" s="61">
        <v>5531</v>
      </c>
      <c r="P32" s="10">
        <f t="shared" si="9"/>
        <v>20.553618134263296</v>
      </c>
      <c r="Q32" s="58">
        <f t="shared" si="4"/>
        <v>1637</v>
      </c>
      <c r="R32" s="58">
        <f t="shared" si="5"/>
        <v>2953</v>
      </c>
      <c r="S32" s="10">
        <f t="shared" si="6"/>
        <v>17286</v>
      </c>
      <c r="T32" s="61">
        <f t="shared" si="7"/>
        <v>31248</v>
      </c>
      <c r="U32" s="10">
        <f t="shared" si="8"/>
        <v>80.7705657757723</v>
      </c>
    </row>
    <row r="33" spans="1:21" ht="12.75">
      <c r="A33" s="54" t="s">
        <v>106</v>
      </c>
      <c r="B33" s="33">
        <v>2257</v>
      </c>
      <c r="C33" s="58">
        <v>601</v>
      </c>
      <c r="D33" s="10">
        <v>32493</v>
      </c>
      <c r="E33" s="61">
        <v>27242</v>
      </c>
      <c r="F33" s="10">
        <f t="shared" si="2"/>
        <v>-16.160403779275537</v>
      </c>
      <c r="G33" s="33">
        <v>2160</v>
      </c>
      <c r="H33" s="58">
        <v>766</v>
      </c>
      <c r="I33" s="10">
        <v>22934</v>
      </c>
      <c r="J33" s="61">
        <v>19526</v>
      </c>
      <c r="K33" s="10">
        <f t="shared" si="3"/>
        <v>-14.860033138571554</v>
      </c>
      <c r="L33" s="58">
        <v>637</v>
      </c>
      <c r="M33" s="58">
        <v>291</v>
      </c>
      <c r="N33" s="10">
        <v>9295</v>
      </c>
      <c r="O33" s="61">
        <v>9402</v>
      </c>
      <c r="P33" s="10">
        <f t="shared" si="9"/>
        <v>1.1511565357719205</v>
      </c>
      <c r="Q33" s="58">
        <f t="shared" si="4"/>
        <v>2797</v>
      </c>
      <c r="R33" s="58">
        <f t="shared" si="5"/>
        <v>1057</v>
      </c>
      <c r="S33" s="10">
        <f t="shared" si="6"/>
        <v>32229</v>
      </c>
      <c r="T33" s="61">
        <f t="shared" si="7"/>
        <v>28928</v>
      </c>
      <c r="U33" s="10">
        <f t="shared" si="8"/>
        <v>-10.242328337832388</v>
      </c>
    </row>
    <row r="34" spans="1:21" ht="12.75">
      <c r="A34" s="16" t="s">
        <v>95</v>
      </c>
      <c r="B34" s="56">
        <v>175106</v>
      </c>
      <c r="C34" s="50">
        <v>158497</v>
      </c>
      <c r="D34" s="50">
        <v>1578019</v>
      </c>
      <c r="E34" s="48">
        <v>1348803</v>
      </c>
      <c r="F34" s="50">
        <f t="shared" si="2"/>
        <v>-14.525553874826603</v>
      </c>
      <c r="G34" s="56">
        <v>136194</v>
      </c>
      <c r="H34" s="50">
        <v>129532</v>
      </c>
      <c r="I34" s="50">
        <v>1301139</v>
      </c>
      <c r="J34" s="48">
        <v>1114680</v>
      </c>
      <c r="K34" s="50">
        <f t="shared" si="3"/>
        <v>-14.330444326086605</v>
      </c>
      <c r="L34" s="50">
        <v>23974</v>
      </c>
      <c r="M34" s="50">
        <v>15513</v>
      </c>
      <c r="N34" s="50">
        <v>287928</v>
      </c>
      <c r="O34" s="48">
        <v>255120</v>
      </c>
      <c r="P34" s="50">
        <f t="shared" si="9"/>
        <v>-11.39451529549054</v>
      </c>
      <c r="Q34" s="50">
        <f t="shared" si="4"/>
        <v>160168</v>
      </c>
      <c r="R34" s="50">
        <f t="shared" si="5"/>
        <v>145045</v>
      </c>
      <c r="S34" s="50">
        <f t="shared" si="6"/>
        <v>1589067</v>
      </c>
      <c r="T34" s="48">
        <f t="shared" si="7"/>
        <v>1369800</v>
      </c>
      <c r="U34" s="50">
        <f t="shared" si="8"/>
        <v>-13.798474199011117</v>
      </c>
    </row>
    <row r="35" spans="1:16" ht="37.5" customHeight="1">
      <c r="A35" s="99" t="s">
        <v>409</v>
      </c>
      <c r="B35" s="100"/>
      <c r="C35" s="100"/>
      <c r="D35" s="100"/>
      <c r="E35" s="100"/>
      <c r="F35" s="100"/>
      <c r="G35" s="100"/>
      <c r="H35" s="100"/>
      <c r="I35" s="100"/>
      <c r="J35" s="100"/>
      <c r="K35" s="100"/>
      <c r="L35" s="100"/>
      <c r="M35" s="100"/>
      <c r="N35" s="100"/>
      <c r="O35" s="101"/>
      <c r="P35" s="88"/>
    </row>
    <row r="36" spans="1:20" ht="12.75">
      <c r="A36" s="70" t="s">
        <v>410</v>
      </c>
      <c r="B36" s="71"/>
      <c r="C36" s="71"/>
      <c r="D36" s="71"/>
      <c r="O36" s="5"/>
      <c r="P36" s="3"/>
      <c r="T36" s="5"/>
    </row>
    <row r="37" spans="1:20" ht="12.75">
      <c r="A37" s="102" t="s">
        <v>411</v>
      </c>
      <c r="B37" s="103"/>
      <c r="C37" s="103"/>
      <c r="D37" s="103"/>
      <c r="E37" s="103"/>
      <c r="F37" s="103"/>
      <c r="G37" s="103"/>
      <c r="H37" s="103"/>
      <c r="I37" s="103"/>
      <c r="J37" s="104"/>
      <c r="K37" s="87"/>
      <c r="L37" s="72"/>
      <c r="M37" s="72"/>
      <c r="N37" s="72"/>
      <c r="O37" s="73"/>
      <c r="P37" s="87"/>
      <c r="Q37" s="72"/>
      <c r="R37" s="72"/>
      <c r="S37" s="72"/>
      <c r="T37" s="73"/>
    </row>
    <row r="38" spans="1:20" ht="12.75">
      <c r="A38" s="16" t="s">
        <v>108</v>
      </c>
      <c r="B38" s="2"/>
      <c r="C38" s="3"/>
      <c r="D38" s="3"/>
      <c r="E38" s="5"/>
      <c r="F38" s="3"/>
      <c r="G38" s="2"/>
      <c r="H38" s="3"/>
      <c r="I38" s="3"/>
      <c r="J38" s="5"/>
      <c r="K38" s="3"/>
      <c r="L38" s="3"/>
      <c r="M38" s="3"/>
      <c r="N38" s="3"/>
      <c r="O38" s="5"/>
      <c r="P38" s="3"/>
      <c r="Q38" s="3"/>
      <c r="R38" s="3"/>
      <c r="S38" s="3"/>
      <c r="T38" s="5"/>
    </row>
    <row r="39" spans="1:20" ht="12.75">
      <c r="A39" s="16" t="s">
        <v>93</v>
      </c>
      <c r="B39" s="2"/>
      <c r="C39" s="3"/>
      <c r="D39" s="3"/>
      <c r="E39" s="5"/>
      <c r="F39" s="3"/>
      <c r="G39" s="2"/>
      <c r="H39" s="3"/>
      <c r="I39" s="3"/>
      <c r="J39" s="5"/>
      <c r="K39" s="3"/>
      <c r="L39" s="3"/>
      <c r="M39" s="3"/>
      <c r="N39" s="3"/>
      <c r="O39" s="5"/>
      <c r="P39" s="3"/>
      <c r="Q39" s="3"/>
      <c r="R39" s="3"/>
      <c r="S39" s="3"/>
      <c r="T39" s="5"/>
    </row>
    <row r="40" spans="1:21" ht="12.75">
      <c r="A40" s="54" t="s">
        <v>109</v>
      </c>
      <c r="B40" s="64">
        <v>162</v>
      </c>
      <c r="C40" s="58">
        <v>113</v>
      </c>
      <c r="D40" s="10">
        <v>1360</v>
      </c>
      <c r="E40" s="59">
        <v>500</v>
      </c>
      <c r="F40" s="10">
        <f>(E40-D40)/D40*100</f>
        <v>-63.23529411764706</v>
      </c>
      <c r="G40" s="64">
        <v>136</v>
      </c>
      <c r="H40" s="58">
        <v>100</v>
      </c>
      <c r="I40" s="10">
        <v>1186</v>
      </c>
      <c r="J40" s="59">
        <v>718</v>
      </c>
      <c r="K40" s="10">
        <f>(J40-I40)/I40*100</f>
        <v>-39.46037099494098</v>
      </c>
      <c r="L40" s="58">
        <v>0</v>
      </c>
      <c r="M40" s="58">
        <v>0</v>
      </c>
      <c r="N40" s="58">
        <v>16</v>
      </c>
      <c r="O40" s="59">
        <v>0</v>
      </c>
      <c r="P40" s="10">
        <f>(O40-N40)/N40*100</f>
        <v>-100</v>
      </c>
      <c r="Q40" s="58">
        <f aca="true" t="shared" si="10" ref="Q40:T41">G40+L40</f>
        <v>136</v>
      </c>
      <c r="R40" s="58">
        <f t="shared" si="10"/>
        <v>100</v>
      </c>
      <c r="S40" s="58">
        <f t="shared" si="10"/>
        <v>1202</v>
      </c>
      <c r="T40" s="59">
        <f t="shared" si="10"/>
        <v>718</v>
      </c>
      <c r="U40" s="10">
        <f>(T40-S40)/S40*100</f>
        <v>-40.26622296173045</v>
      </c>
    </row>
    <row r="41" spans="1:21" ht="12.75">
      <c r="A41" s="54" t="s">
        <v>110</v>
      </c>
      <c r="B41" s="33">
        <v>2364</v>
      </c>
      <c r="C41" s="58">
        <v>511</v>
      </c>
      <c r="D41" s="10">
        <v>21462</v>
      </c>
      <c r="E41" s="61">
        <v>15989</v>
      </c>
      <c r="F41" s="10">
        <f>(E41-D41)/D41*100</f>
        <v>-25.5008852856211</v>
      </c>
      <c r="G41" s="33">
        <v>1520</v>
      </c>
      <c r="H41" s="58">
        <v>0</v>
      </c>
      <c r="I41" s="10">
        <v>17590</v>
      </c>
      <c r="J41" s="61">
        <v>12090</v>
      </c>
      <c r="K41" s="10">
        <f>(J41-I41)/I41*100</f>
        <v>-31.2677657760091</v>
      </c>
      <c r="L41" s="58">
        <v>347</v>
      </c>
      <c r="M41" s="58">
        <v>560</v>
      </c>
      <c r="N41" s="10">
        <v>2703</v>
      </c>
      <c r="O41" s="61">
        <v>4146</v>
      </c>
      <c r="P41" s="10">
        <f>(O41-N41)/N41*100</f>
        <v>53.38512763596004</v>
      </c>
      <c r="Q41" s="58">
        <f t="shared" si="10"/>
        <v>1867</v>
      </c>
      <c r="R41" s="58">
        <f t="shared" si="10"/>
        <v>560</v>
      </c>
      <c r="S41" s="10">
        <f t="shared" si="10"/>
        <v>20293</v>
      </c>
      <c r="T41" s="61">
        <f t="shared" si="10"/>
        <v>16236</v>
      </c>
      <c r="U41" s="10">
        <f>(T41-S41)/S41*100</f>
        <v>-19.992115507810578</v>
      </c>
    </row>
    <row r="42" spans="1:20" ht="12.75">
      <c r="A42" s="16" t="s">
        <v>107</v>
      </c>
      <c r="B42" s="2"/>
      <c r="C42" s="3"/>
      <c r="D42" s="3"/>
      <c r="E42" s="5"/>
      <c r="F42" s="3"/>
      <c r="G42" s="2"/>
      <c r="H42" s="3"/>
      <c r="I42" s="3"/>
      <c r="J42" s="5"/>
      <c r="K42" s="3"/>
      <c r="L42" s="3"/>
      <c r="M42" s="3"/>
      <c r="N42" s="3"/>
      <c r="O42" s="5"/>
      <c r="P42" s="3"/>
      <c r="Q42" s="3"/>
      <c r="R42" s="3"/>
      <c r="S42" s="3"/>
      <c r="T42" s="5"/>
    </row>
    <row r="43" spans="1:21" ht="12.75">
      <c r="A43" s="54" t="s">
        <v>111</v>
      </c>
      <c r="B43" s="64">
        <v>0</v>
      </c>
      <c r="C43" s="58">
        <v>0</v>
      </c>
      <c r="D43" s="58">
        <v>0</v>
      </c>
      <c r="E43" s="59">
        <v>0</v>
      </c>
      <c r="F43" s="58" t="s">
        <v>384</v>
      </c>
      <c r="G43" s="64">
        <v>0</v>
      </c>
      <c r="H43" s="58">
        <v>0</v>
      </c>
      <c r="I43" s="58">
        <v>1</v>
      </c>
      <c r="J43" s="59">
        <v>0</v>
      </c>
      <c r="K43" s="58">
        <f>(J43-I43)/I43*100</f>
        <v>-100</v>
      </c>
      <c r="L43" s="58">
        <v>0</v>
      </c>
      <c r="M43" s="58">
        <v>0</v>
      </c>
      <c r="N43" s="58">
        <v>0</v>
      </c>
      <c r="O43" s="59">
        <v>0</v>
      </c>
      <c r="P43" s="58" t="s">
        <v>384</v>
      </c>
      <c r="Q43" s="58">
        <f aca="true" t="shared" si="11" ref="Q43:T44">G43+L43</f>
        <v>0</v>
      </c>
      <c r="R43" s="58">
        <f t="shared" si="11"/>
        <v>0</v>
      </c>
      <c r="S43" s="58">
        <f t="shared" si="11"/>
        <v>1</v>
      </c>
      <c r="T43" s="59">
        <f t="shared" si="11"/>
        <v>0</v>
      </c>
      <c r="U43" s="58">
        <f>(T43-S43)/S43*100</f>
        <v>-100</v>
      </c>
    </row>
    <row r="44" spans="1:21" ht="12.75">
      <c r="A44" s="16" t="s">
        <v>95</v>
      </c>
      <c r="B44" s="56">
        <v>2526</v>
      </c>
      <c r="C44" s="60">
        <v>624</v>
      </c>
      <c r="D44" s="50">
        <v>22822</v>
      </c>
      <c r="E44" s="48">
        <v>16489</v>
      </c>
      <c r="F44" s="50">
        <f>(E44-D44)/D44*100</f>
        <v>-27.749539917623345</v>
      </c>
      <c r="G44" s="56">
        <v>1656</v>
      </c>
      <c r="H44" s="60">
        <v>100</v>
      </c>
      <c r="I44" s="50">
        <v>18777</v>
      </c>
      <c r="J44" s="48">
        <v>12808</v>
      </c>
      <c r="K44" s="50">
        <f>(J44-I44)/I44*100</f>
        <v>-31.788890664110347</v>
      </c>
      <c r="L44" s="60">
        <v>347</v>
      </c>
      <c r="M44" s="60">
        <v>560</v>
      </c>
      <c r="N44" s="50">
        <v>2719</v>
      </c>
      <c r="O44" s="48">
        <v>4146</v>
      </c>
      <c r="P44" s="50">
        <f>(O44-N44)/N44*100</f>
        <v>52.48253034203751</v>
      </c>
      <c r="Q44" s="60">
        <f t="shared" si="11"/>
        <v>2003</v>
      </c>
      <c r="R44" s="60">
        <f t="shared" si="11"/>
        <v>660</v>
      </c>
      <c r="S44" s="50">
        <f t="shared" si="11"/>
        <v>21496</v>
      </c>
      <c r="T44" s="48">
        <f t="shared" si="11"/>
        <v>16954</v>
      </c>
      <c r="U44" s="50">
        <f>(T44-S44)/S44*100</f>
        <v>-21.129512467435802</v>
      </c>
    </row>
    <row r="45" spans="1:20" ht="12.75">
      <c r="A45" s="16" t="s">
        <v>112</v>
      </c>
      <c r="B45" s="2"/>
      <c r="C45" s="3"/>
      <c r="D45" s="3"/>
      <c r="E45" s="5"/>
      <c r="F45" s="3"/>
      <c r="G45" s="2"/>
      <c r="H45" s="3"/>
      <c r="I45" s="3"/>
      <c r="J45" s="5"/>
      <c r="K45" s="3"/>
      <c r="L45" s="3"/>
      <c r="M45" s="3"/>
      <c r="N45" s="3"/>
      <c r="O45" s="5"/>
      <c r="P45" s="3"/>
      <c r="Q45" s="3"/>
      <c r="R45" s="3"/>
      <c r="S45" s="3"/>
      <c r="T45" s="5"/>
    </row>
    <row r="46" spans="1:20" ht="12.75">
      <c r="A46" s="16" t="s">
        <v>93</v>
      </c>
      <c r="B46" s="2"/>
      <c r="C46" s="3"/>
      <c r="D46" s="3"/>
      <c r="E46" s="5"/>
      <c r="F46" s="3"/>
      <c r="G46" s="2"/>
      <c r="H46" s="3"/>
      <c r="I46" s="3"/>
      <c r="J46" s="5"/>
      <c r="K46" s="3"/>
      <c r="L46" s="3"/>
      <c r="M46" s="3"/>
      <c r="N46" s="3"/>
      <c r="O46" s="5"/>
      <c r="P46" s="3"/>
      <c r="Q46" s="3"/>
      <c r="R46" s="3"/>
      <c r="S46" s="3"/>
      <c r="T46" s="5"/>
    </row>
    <row r="47" spans="1:21" ht="12.75">
      <c r="A47" s="54" t="s">
        <v>114</v>
      </c>
      <c r="B47" s="33">
        <v>5043</v>
      </c>
      <c r="C47" s="10">
        <v>1470</v>
      </c>
      <c r="D47" s="10">
        <v>33567</v>
      </c>
      <c r="E47" s="61">
        <v>17472</v>
      </c>
      <c r="F47" s="10">
        <f aca="true" t="shared" si="12" ref="F47:F54">(E47-D47)/D47*100</f>
        <v>-47.948878362677625</v>
      </c>
      <c r="G47" s="33">
        <v>4855</v>
      </c>
      <c r="H47" s="10">
        <v>1734</v>
      </c>
      <c r="I47" s="10">
        <v>34367</v>
      </c>
      <c r="J47" s="61">
        <v>18870</v>
      </c>
      <c r="K47" s="10">
        <f aca="true" t="shared" si="13" ref="K47:K54">(J47-I47)/I47*100</f>
        <v>-45.092676113713736</v>
      </c>
      <c r="L47" s="58">
        <v>0</v>
      </c>
      <c r="M47" s="58">
        <v>0</v>
      </c>
      <c r="N47" s="58">
        <v>846</v>
      </c>
      <c r="O47" s="59">
        <v>210</v>
      </c>
      <c r="P47" s="10">
        <f aca="true" t="shared" si="14" ref="P47:P54">(O47-N47)/N47*100</f>
        <v>-75.177304964539</v>
      </c>
      <c r="Q47" s="58">
        <f aca="true" t="shared" si="15" ref="Q47:T54">G47+L47</f>
        <v>4855</v>
      </c>
      <c r="R47" s="58">
        <f t="shared" si="15"/>
        <v>1734</v>
      </c>
      <c r="S47" s="58">
        <f t="shared" si="15"/>
        <v>35213</v>
      </c>
      <c r="T47" s="59">
        <f t="shared" si="15"/>
        <v>19080</v>
      </c>
      <c r="U47" s="10">
        <f aca="true" t="shared" si="16" ref="U47:U54">(T47-S47)/S47*100</f>
        <v>-45.81546587907875</v>
      </c>
    </row>
    <row r="48" spans="1:21" ht="12.75">
      <c r="A48" s="54" t="s">
        <v>115</v>
      </c>
      <c r="B48" s="33">
        <v>6039</v>
      </c>
      <c r="C48" s="10">
        <v>5389</v>
      </c>
      <c r="D48" s="10">
        <v>63612</v>
      </c>
      <c r="E48" s="61">
        <v>73180</v>
      </c>
      <c r="F48" s="10">
        <f t="shared" si="12"/>
        <v>15.041187197384144</v>
      </c>
      <c r="G48" s="33">
        <v>3216</v>
      </c>
      <c r="H48" s="58">
        <v>957</v>
      </c>
      <c r="I48" s="10">
        <v>33068</v>
      </c>
      <c r="J48" s="61">
        <v>19431</v>
      </c>
      <c r="K48" s="10">
        <f t="shared" si="13"/>
        <v>-41.239264545784444</v>
      </c>
      <c r="L48" s="10">
        <v>5156</v>
      </c>
      <c r="M48" s="10">
        <v>4496</v>
      </c>
      <c r="N48" s="10">
        <v>31843</v>
      </c>
      <c r="O48" s="61">
        <v>54914</v>
      </c>
      <c r="P48" s="10">
        <f t="shared" si="14"/>
        <v>72.45234431429199</v>
      </c>
      <c r="Q48" s="10">
        <f t="shared" si="15"/>
        <v>8372</v>
      </c>
      <c r="R48" s="10">
        <f t="shared" si="15"/>
        <v>5453</v>
      </c>
      <c r="S48" s="10">
        <f t="shared" si="15"/>
        <v>64911</v>
      </c>
      <c r="T48" s="61">
        <f t="shared" si="15"/>
        <v>74345</v>
      </c>
      <c r="U48" s="10">
        <f t="shared" si="16"/>
        <v>14.53374620634407</v>
      </c>
    </row>
    <row r="49" spans="1:21" ht="12.75">
      <c r="A49" s="54" t="s">
        <v>393</v>
      </c>
      <c r="B49" s="33">
        <v>2347</v>
      </c>
      <c r="C49" s="58">
        <v>806</v>
      </c>
      <c r="D49" s="10">
        <v>41169</v>
      </c>
      <c r="E49" s="61">
        <v>23275</v>
      </c>
      <c r="F49" s="10">
        <f t="shared" si="12"/>
        <v>-43.46474288906702</v>
      </c>
      <c r="G49" s="33">
        <v>2934</v>
      </c>
      <c r="H49" s="58">
        <v>835</v>
      </c>
      <c r="I49" s="10">
        <v>39413</v>
      </c>
      <c r="J49" s="61">
        <v>20851</v>
      </c>
      <c r="K49" s="10">
        <f t="shared" si="13"/>
        <v>-47.09613579275874</v>
      </c>
      <c r="L49" s="58">
        <v>234</v>
      </c>
      <c r="M49" s="58">
        <v>164</v>
      </c>
      <c r="N49" s="10">
        <v>1500</v>
      </c>
      <c r="O49" s="61">
        <v>2242</v>
      </c>
      <c r="P49" s="10">
        <f t="shared" si="14"/>
        <v>49.46666666666666</v>
      </c>
      <c r="Q49" s="58">
        <f t="shared" si="15"/>
        <v>3168</v>
      </c>
      <c r="R49" s="58">
        <f t="shared" si="15"/>
        <v>999</v>
      </c>
      <c r="S49" s="10">
        <f t="shared" si="15"/>
        <v>40913</v>
      </c>
      <c r="T49" s="61">
        <f t="shared" si="15"/>
        <v>23093</v>
      </c>
      <c r="U49" s="10">
        <f t="shared" si="16"/>
        <v>-43.55583799770244</v>
      </c>
    </row>
    <row r="50" spans="1:21" ht="12.75">
      <c r="A50" s="54" t="s">
        <v>116</v>
      </c>
      <c r="B50" s="33">
        <v>3859</v>
      </c>
      <c r="C50" s="10">
        <v>5609</v>
      </c>
      <c r="D50" s="10">
        <v>35707</v>
      </c>
      <c r="E50" s="61">
        <v>49827</v>
      </c>
      <c r="F50" s="10">
        <f t="shared" si="12"/>
        <v>39.54406698966589</v>
      </c>
      <c r="G50" s="64">
        <v>18</v>
      </c>
      <c r="H50" s="58">
        <v>39</v>
      </c>
      <c r="I50" s="58">
        <v>975</v>
      </c>
      <c r="J50" s="59">
        <v>500</v>
      </c>
      <c r="K50" s="10">
        <f t="shared" si="13"/>
        <v>-48.717948717948715</v>
      </c>
      <c r="L50" s="10">
        <v>2500</v>
      </c>
      <c r="M50" s="10">
        <v>4255</v>
      </c>
      <c r="N50" s="10">
        <v>31902</v>
      </c>
      <c r="O50" s="61">
        <v>53388</v>
      </c>
      <c r="P50" s="10">
        <f t="shared" si="14"/>
        <v>67.35000940379913</v>
      </c>
      <c r="Q50" s="10">
        <f t="shared" si="15"/>
        <v>2518</v>
      </c>
      <c r="R50" s="10">
        <f t="shared" si="15"/>
        <v>4294</v>
      </c>
      <c r="S50" s="10">
        <f t="shared" si="15"/>
        <v>32877</v>
      </c>
      <c r="T50" s="61">
        <f t="shared" si="15"/>
        <v>53888</v>
      </c>
      <c r="U50" s="10">
        <f t="shared" si="16"/>
        <v>63.907899139215864</v>
      </c>
    </row>
    <row r="51" spans="1:21" ht="12.75">
      <c r="A51" s="54" t="s">
        <v>117</v>
      </c>
      <c r="B51" s="64">
        <v>876</v>
      </c>
      <c r="C51" s="58">
        <v>515</v>
      </c>
      <c r="D51" s="10">
        <v>8729</v>
      </c>
      <c r="E51" s="61">
        <v>7461</v>
      </c>
      <c r="F51" s="10">
        <f t="shared" si="12"/>
        <v>-14.526291671440028</v>
      </c>
      <c r="G51" s="64">
        <v>738</v>
      </c>
      <c r="H51" s="58">
        <v>815</v>
      </c>
      <c r="I51" s="10">
        <v>8644</v>
      </c>
      <c r="J51" s="61">
        <v>8096</v>
      </c>
      <c r="K51" s="10">
        <f t="shared" si="13"/>
        <v>-6.339657565941693</v>
      </c>
      <c r="L51" s="58">
        <v>0</v>
      </c>
      <c r="M51" s="58">
        <v>0</v>
      </c>
      <c r="N51" s="58">
        <v>0</v>
      </c>
      <c r="O51" s="59">
        <v>0</v>
      </c>
      <c r="P51" s="10" t="s">
        <v>384</v>
      </c>
      <c r="Q51" s="58">
        <f t="shared" si="15"/>
        <v>738</v>
      </c>
      <c r="R51" s="58">
        <f t="shared" si="15"/>
        <v>815</v>
      </c>
      <c r="S51" s="58">
        <f t="shared" si="15"/>
        <v>8644</v>
      </c>
      <c r="T51" s="59">
        <f t="shared" si="15"/>
        <v>8096</v>
      </c>
      <c r="U51" s="10">
        <f t="shared" si="16"/>
        <v>-6.339657565941693</v>
      </c>
    </row>
    <row r="52" spans="1:21" ht="12.75">
      <c r="A52" s="54" t="s">
        <v>118</v>
      </c>
      <c r="B52" s="64">
        <v>43</v>
      </c>
      <c r="C52" s="58">
        <v>661</v>
      </c>
      <c r="D52" s="10">
        <v>11721</v>
      </c>
      <c r="E52" s="61">
        <v>2007</v>
      </c>
      <c r="F52" s="10">
        <f t="shared" si="12"/>
        <v>-82.87688763757359</v>
      </c>
      <c r="G52" s="64">
        <v>343</v>
      </c>
      <c r="H52" s="58">
        <v>725</v>
      </c>
      <c r="I52" s="10">
        <v>11142</v>
      </c>
      <c r="J52" s="61">
        <v>2636</v>
      </c>
      <c r="K52" s="10">
        <f t="shared" si="13"/>
        <v>-76.34176987973433</v>
      </c>
      <c r="L52" s="58">
        <v>0</v>
      </c>
      <c r="M52" s="58">
        <v>0</v>
      </c>
      <c r="N52" s="58">
        <v>0</v>
      </c>
      <c r="O52" s="59">
        <v>1</v>
      </c>
      <c r="P52" s="10" t="s">
        <v>384</v>
      </c>
      <c r="Q52" s="58">
        <f t="shared" si="15"/>
        <v>343</v>
      </c>
      <c r="R52" s="58">
        <f t="shared" si="15"/>
        <v>725</v>
      </c>
      <c r="S52" s="58">
        <f t="shared" si="15"/>
        <v>11142</v>
      </c>
      <c r="T52" s="59">
        <f t="shared" si="15"/>
        <v>2637</v>
      </c>
      <c r="U52" s="10">
        <f t="shared" si="16"/>
        <v>-76.33279483037157</v>
      </c>
    </row>
    <row r="53" spans="1:21" ht="12.75">
      <c r="A53" s="54" t="s">
        <v>119</v>
      </c>
      <c r="B53" s="33">
        <v>4748</v>
      </c>
      <c r="C53" s="10">
        <v>2939</v>
      </c>
      <c r="D53" s="10">
        <v>43020</v>
      </c>
      <c r="E53" s="61">
        <v>44501</v>
      </c>
      <c r="F53" s="10">
        <f t="shared" si="12"/>
        <v>3.4425848442584845</v>
      </c>
      <c r="G53" s="64">
        <v>562</v>
      </c>
      <c r="H53" s="58">
        <v>250</v>
      </c>
      <c r="I53" s="10">
        <v>5081</v>
      </c>
      <c r="J53" s="61">
        <v>4495</v>
      </c>
      <c r="K53" s="10">
        <f t="shared" si="13"/>
        <v>-11.533162763235584</v>
      </c>
      <c r="L53" s="10">
        <v>3939</v>
      </c>
      <c r="M53" s="10">
        <v>1357</v>
      </c>
      <c r="N53" s="10">
        <v>41792</v>
      </c>
      <c r="O53" s="61">
        <v>39267</v>
      </c>
      <c r="P53" s="10">
        <f t="shared" si="14"/>
        <v>-6.041826186830016</v>
      </c>
      <c r="Q53" s="10">
        <f t="shared" si="15"/>
        <v>4501</v>
      </c>
      <c r="R53" s="10">
        <f t="shared" si="15"/>
        <v>1607</v>
      </c>
      <c r="S53" s="10">
        <f t="shared" si="15"/>
        <v>46873</v>
      </c>
      <c r="T53" s="61">
        <f t="shared" si="15"/>
        <v>43762</v>
      </c>
      <c r="U53" s="10">
        <f t="shared" si="16"/>
        <v>-6.637083182215775</v>
      </c>
    </row>
    <row r="54" spans="1:21" ht="12.75">
      <c r="A54" s="16" t="s">
        <v>95</v>
      </c>
      <c r="B54" s="56">
        <v>22955</v>
      </c>
      <c r="C54" s="50">
        <v>17389</v>
      </c>
      <c r="D54" s="50">
        <v>237525</v>
      </c>
      <c r="E54" s="48">
        <v>217723</v>
      </c>
      <c r="F54" s="50">
        <f t="shared" si="12"/>
        <v>-8.336806651931376</v>
      </c>
      <c r="G54" s="56">
        <v>12666</v>
      </c>
      <c r="H54" s="50">
        <v>5355</v>
      </c>
      <c r="I54" s="50">
        <v>132690</v>
      </c>
      <c r="J54" s="48">
        <v>74879</v>
      </c>
      <c r="K54" s="50">
        <f t="shared" si="13"/>
        <v>-43.56846785741201</v>
      </c>
      <c r="L54" s="50">
        <v>11829</v>
      </c>
      <c r="M54" s="50">
        <v>10272</v>
      </c>
      <c r="N54" s="50">
        <v>107883</v>
      </c>
      <c r="O54" s="48">
        <v>150022</v>
      </c>
      <c r="P54" s="50">
        <f t="shared" si="14"/>
        <v>39.059907492376</v>
      </c>
      <c r="Q54" s="50">
        <f t="shared" si="15"/>
        <v>24495</v>
      </c>
      <c r="R54" s="50">
        <f t="shared" si="15"/>
        <v>15627</v>
      </c>
      <c r="S54" s="50">
        <f t="shared" si="15"/>
        <v>240573</v>
      </c>
      <c r="T54" s="48">
        <f t="shared" si="15"/>
        <v>224901</v>
      </c>
      <c r="U54" s="50">
        <f t="shared" si="16"/>
        <v>-6.514446758364405</v>
      </c>
    </row>
    <row r="55" spans="1:20" ht="12.75">
      <c r="A55" s="16" t="s">
        <v>120</v>
      </c>
      <c r="B55" s="2"/>
      <c r="C55" s="3"/>
      <c r="D55" s="3"/>
      <c r="E55" s="5"/>
      <c r="F55" s="3"/>
      <c r="G55" s="2"/>
      <c r="H55" s="3"/>
      <c r="I55" s="3"/>
      <c r="J55" s="5"/>
      <c r="K55" s="3"/>
      <c r="L55" s="3"/>
      <c r="M55" s="3"/>
      <c r="N55" s="3"/>
      <c r="O55" s="5"/>
      <c r="P55" s="3"/>
      <c r="Q55" s="3"/>
      <c r="R55" s="3"/>
      <c r="S55" s="3"/>
      <c r="T55" s="5"/>
    </row>
    <row r="56" spans="1:20" ht="12.75">
      <c r="A56" s="16" t="s">
        <v>93</v>
      </c>
      <c r="B56" s="2"/>
      <c r="C56" s="3"/>
      <c r="D56" s="3"/>
      <c r="E56" s="5"/>
      <c r="F56" s="3"/>
      <c r="G56" s="2"/>
      <c r="H56" s="3"/>
      <c r="I56" s="3"/>
      <c r="J56" s="5"/>
      <c r="K56" s="3"/>
      <c r="L56" s="3"/>
      <c r="M56" s="3"/>
      <c r="N56" s="3"/>
      <c r="O56" s="5"/>
      <c r="P56" s="3"/>
      <c r="Q56" s="3"/>
      <c r="R56" s="3"/>
      <c r="S56" s="3"/>
      <c r="T56" s="5"/>
    </row>
    <row r="57" spans="1:21" ht="12.75">
      <c r="A57" s="54" t="s">
        <v>121</v>
      </c>
      <c r="B57" s="64">
        <v>33</v>
      </c>
      <c r="C57" s="58">
        <v>0</v>
      </c>
      <c r="D57" s="58">
        <v>188</v>
      </c>
      <c r="E57" s="59">
        <v>0</v>
      </c>
      <c r="F57" s="10">
        <f aca="true" t="shared" si="17" ref="F57:F63">(E57-D57)/D57*100</f>
        <v>-100</v>
      </c>
      <c r="G57" s="64">
        <v>7</v>
      </c>
      <c r="H57" s="58">
        <v>0</v>
      </c>
      <c r="I57" s="58">
        <v>99</v>
      </c>
      <c r="J57" s="59">
        <v>80</v>
      </c>
      <c r="K57" s="10">
        <f aca="true" t="shared" si="18" ref="K57:K63">(J57-I57)/I57*100</f>
        <v>-19.19191919191919</v>
      </c>
      <c r="L57" s="58">
        <v>0</v>
      </c>
      <c r="M57" s="58">
        <v>0</v>
      </c>
      <c r="N57" s="58">
        <v>0</v>
      </c>
      <c r="O57" s="59">
        <v>0</v>
      </c>
      <c r="P57" s="10" t="s">
        <v>384</v>
      </c>
      <c r="Q57" s="58">
        <f aca="true" t="shared" si="19" ref="Q57:T63">G57+L57</f>
        <v>7</v>
      </c>
      <c r="R57" s="58">
        <f t="shared" si="19"/>
        <v>0</v>
      </c>
      <c r="S57" s="58">
        <f t="shared" si="19"/>
        <v>99</v>
      </c>
      <c r="T57" s="59">
        <f t="shared" si="19"/>
        <v>80</v>
      </c>
      <c r="U57" s="10">
        <f aca="true" t="shared" si="20" ref="U57:U63">(T57-S57)/S57*100</f>
        <v>-19.19191919191919</v>
      </c>
    </row>
    <row r="58" spans="1:21" ht="12.75">
      <c r="A58" s="54" t="s">
        <v>122</v>
      </c>
      <c r="B58" s="64">
        <v>0</v>
      </c>
      <c r="C58" s="58">
        <v>120</v>
      </c>
      <c r="D58" s="58">
        <v>0</v>
      </c>
      <c r="E58" s="61">
        <v>2256</v>
      </c>
      <c r="F58" s="10" t="s">
        <v>384</v>
      </c>
      <c r="G58" s="64">
        <v>0</v>
      </c>
      <c r="H58" s="58">
        <v>146</v>
      </c>
      <c r="I58" s="58">
        <v>0</v>
      </c>
      <c r="J58" s="61">
        <v>2783</v>
      </c>
      <c r="K58" s="10" t="s">
        <v>384</v>
      </c>
      <c r="L58" s="58">
        <v>0</v>
      </c>
      <c r="M58" s="58">
        <v>0</v>
      </c>
      <c r="N58" s="58">
        <v>0</v>
      </c>
      <c r="O58" s="59">
        <v>0</v>
      </c>
      <c r="P58" s="10" t="s">
        <v>384</v>
      </c>
      <c r="Q58" s="58">
        <f t="shared" si="19"/>
        <v>0</v>
      </c>
      <c r="R58" s="58">
        <f t="shared" si="19"/>
        <v>146</v>
      </c>
      <c r="S58" s="58">
        <f t="shared" si="19"/>
        <v>0</v>
      </c>
      <c r="T58" s="59">
        <f t="shared" si="19"/>
        <v>2783</v>
      </c>
      <c r="U58" s="10" t="s">
        <v>384</v>
      </c>
    </row>
    <row r="59" spans="1:21" ht="12.75">
      <c r="A59" s="54" t="s">
        <v>123</v>
      </c>
      <c r="B59" s="64">
        <v>160</v>
      </c>
      <c r="C59" s="58">
        <v>65</v>
      </c>
      <c r="D59" s="58">
        <v>885</v>
      </c>
      <c r="E59" s="59">
        <v>506</v>
      </c>
      <c r="F59" s="10">
        <f t="shared" si="17"/>
        <v>-42.824858757062145</v>
      </c>
      <c r="G59" s="64">
        <v>68</v>
      </c>
      <c r="H59" s="58">
        <v>63</v>
      </c>
      <c r="I59" s="10">
        <v>1006</v>
      </c>
      <c r="J59" s="59">
        <v>618</v>
      </c>
      <c r="K59" s="10">
        <f t="shared" si="18"/>
        <v>-38.56858846918489</v>
      </c>
      <c r="L59" s="58">
        <v>0</v>
      </c>
      <c r="M59" s="58">
        <v>0</v>
      </c>
      <c r="N59" s="58">
        <v>0</v>
      </c>
      <c r="O59" s="59">
        <v>0</v>
      </c>
      <c r="P59" s="10" t="s">
        <v>384</v>
      </c>
      <c r="Q59" s="58">
        <f t="shared" si="19"/>
        <v>68</v>
      </c>
      <c r="R59" s="58">
        <f t="shared" si="19"/>
        <v>63</v>
      </c>
      <c r="S59" s="58">
        <f t="shared" si="19"/>
        <v>1006</v>
      </c>
      <c r="T59" s="59">
        <f t="shared" si="19"/>
        <v>618</v>
      </c>
      <c r="U59" s="10">
        <f t="shared" si="20"/>
        <v>-38.56858846918489</v>
      </c>
    </row>
    <row r="60" spans="1:21" ht="12.75">
      <c r="A60" s="54" t="s">
        <v>394</v>
      </c>
      <c r="B60" s="64">
        <v>313</v>
      </c>
      <c r="C60" s="58">
        <v>0</v>
      </c>
      <c r="D60" s="10">
        <v>2538</v>
      </c>
      <c r="E60" s="61">
        <v>2022</v>
      </c>
      <c r="F60" s="10">
        <f t="shared" si="17"/>
        <v>-20.33096926713948</v>
      </c>
      <c r="G60" s="64">
        <v>198</v>
      </c>
      <c r="H60" s="58">
        <v>207</v>
      </c>
      <c r="I60" s="10">
        <v>2365</v>
      </c>
      <c r="J60" s="61">
        <v>2059</v>
      </c>
      <c r="K60" s="10">
        <f t="shared" si="18"/>
        <v>-12.938689217758986</v>
      </c>
      <c r="L60" s="58">
        <v>0</v>
      </c>
      <c r="M60" s="58">
        <v>0</v>
      </c>
      <c r="N60" s="58">
        <v>0</v>
      </c>
      <c r="O60" s="59">
        <v>0</v>
      </c>
      <c r="P60" s="10" t="s">
        <v>384</v>
      </c>
      <c r="Q60" s="58">
        <f t="shared" si="19"/>
        <v>198</v>
      </c>
      <c r="R60" s="58">
        <f t="shared" si="19"/>
        <v>207</v>
      </c>
      <c r="S60" s="58">
        <f t="shared" si="19"/>
        <v>2365</v>
      </c>
      <c r="T60" s="59">
        <f t="shared" si="19"/>
        <v>2059</v>
      </c>
      <c r="U60" s="10">
        <f t="shared" si="20"/>
        <v>-12.938689217758986</v>
      </c>
    </row>
    <row r="61" spans="1:21" ht="12.75">
      <c r="A61" s="54" t="s">
        <v>124</v>
      </c>
      <c r="B61" s="64">
        <v>209</v>
      </c>
      <c r="C61" s="58">
        <v>0</v>
      </c>
      <c r="D61" s="10">
        <v>2426</v>
      </c>
      <c r="E61" s="59">
        <v>640</v>
      </c>
      <c r="F61" s="10">
        <f t="shared" si="17"/>
        <v>-73.61912613355317</v>
      </c>
      <c r="G61" s="64">
        <v>190</v>
      </c>
      <c r="H61" s="58">
        <v>0</v>
      </c>
      <c r="I61" s="10">
        <v>2357</v>
      </c>
      <c r="J61" s="59">
        <v>806</v>
      </c>
      <c r="K61" s="10">
        <f t="shared" si="18"/>
        <v>-65.80398812049215</v>
      </c>
      <c r="L61" s="58">
        <v>0</v>
      </c>
      <c r="M61" s="58">
        <v>0</v>
      </c>
      <c r="N61" s="58">
        <v>0</v>
      </c>
      <c r="O61" s="59">
        <v>0</v>
      </c>
      <c r="P61" s="10" t="s">
        <v>384</v>
      </c>
      <c r="Q61" s="58">
        <f t="shared" si="19"/>
        <v>190</v>
      </c>
      <c r="R61" s="58">
        <f t="shared" si="19"/>
        <v>0</v>
      </c>
      <c r="S61" s="58">
        <f t="shared" si="19"/>
        <v>2357</v>
      </c>
      <c r="T61" s="59">
        <f t="shared" si="19"/>
        <v>806</v>
      </c>
      <c r="U61" s="10">
        <f t="shared" si="20"/>
        <v>-65.80398812049215</v>
      </c>
    </row>
    <row r="62" spans="1:21" ht="12.75">
      <c r="A62" s="54" t="s">
        <v>125</v>
      </c>
      <c r="B62" s="64">
        <v>0</v>
      </c>
      <c r="C62" s="58">
        <v>0</v>
      </c>
      <c r="D62" s="58">
        <v>0</v>
      </c>
      <c r="E62" s="59">
        <v>0</v>
      </c>
      <c r="F62" s="10" t="s">
        <v>384</v>
      </c>
      <c r="G62" s="64">
        <v>0</v>
      </c>
      <c r="H62" s="58">
        <v>0</v>
      </c>
      <c r="I62" s="58">
        <v>0</v>
      </c>
      <c r="J62" s="59">
        <v>0</v>
      </c>
      <c r="K62" s="10" t="s">
        <v>384</v>
      </c>
      <c r="L62" s="58">
        <v>0</v>
      </c>
      <c r="M62" s="58">
        <v>0</v>
      </c>
      <c r="N62" s="58">
        <v>0</v>
      </c>
      <c r="O62" s="59">
        <v>0</v>
      </c>
      <c r="P62" s="10" t="s">
        <v>384</v>
      </c>
      <c r="Q62" s="58">
        <f t="shared" si="19"/>
        <v>0</v>
      </c>
      <c r="R62" s="58">
        <f t="shared" si="19"/>
        <v>0</v>
      </c>
      <c r="S62" s="58">
        <f t="shared" si="19"/>
        <v>0</v>
      </c>
      <c r="T62" s="59">
        <f t="shared" si="19"/>
        <v>0</v>
      </c>
      <c r="U62" s="10" t="s">
        <v>384</v>
      </c>
    </row>
    <row r="63" spans="1:21" ht="12.75">
      <c r="A63" s="16" t="s">
        <v>95</v>
      </c>
      <c r="B63" s="65">
        <v>715</v>
      </c>
      <c r="C63" s="60">
        <v>185</v>
      </c>
      <c r="D63" s="50">
        <v>6037</v>
      </c>
      <c r="E63" s="48">
        <v>5424</v>
      </c>
      <c r="F63" s="50">
        <f t="shared" si="17"/>
        <v>-10.154050024846779</v>
      </c>
      <c r="G63" s="65">
        <v>463</v>
      </c>
      <c r="H63" s="60">
        <v>416</v>
      </c>
      <c r="I63" s="50">
        <v>5827</v>
      </c>
      <c r="J63" s="48">
        <v>6346</v>
      </c>
      <c r="K63" s="50">
        <f t="shared" si="18"/>
        <v>8.906813111378067</v>
      </c>
      <c r="L63" s="60">
        <v>0</v>
      </c>
      <c r="M63" s="60">
        <v>0</v>
      </c>
      <c r="N63" s="60">
        <v>0</v>
      </c>
      <c r="O63" s="47">
        <v>0</v>
      </c>
      <c r="P63" s="50" t="s">
        <v>384</v>
      </c>
      <c r="Q63" s="60">
        <f t="shared" si="19"/>
        <v>463</v>
      </c>
      <c r="R63" s="60">
        <f t="shared" si="19"/>
        <v>416</v>
      </c>
      <c r="S63" s="60">
        <f t="shared" si="19"/>
        <v>5827</v>
      </c>
      <c r="T63" s="47">
        <f t="shared" si="19"/>
        <v>6346</v>
      </c>
      <c r="U63" s="50">
        <f t="shared" si="20"/>
        <v>8.906813111378067</v>
      </c>
    </row>
    <row r="64" spans="1:20" ht="12.75">
      <c r="A64" s="16" t="s">
        <v>126</v>
      </c>
      <c r="B64" s="2"/>
      <c r="C64" s="3"/>
      <c r="D64" s="3"/>
      <c r="E64" s="5"/>
      <c r="F64" s="3"/>
      <c r="G64" s="2"/>
      <c r="H64" s="3"/>
      <c r="I64" s="3"/>
      <c r="J64" s="5"/>
      <c r="K64" s="3"/>
      <c r="L64" s="3"/>
      <c r="M64" s="3"/>
      <c r="N64" s="3"/>
      <c r="O64" s="5"/>
      <c r="P64" s="3"/>
      <c r="Q64" s="3"/>
      <c r="R64" s="3"/>
      <c r="S64" s="3"/>
      <c r="T64" s="5"/>
    </row>
    <row r="65" spans="1:20" ht="12.75">
      <c r="A65" s="16" t="s">
        <v>93</v>
      </c>
      <c r="B65" s="2"/>
      <c r="C65" s="3"/>
      <c r="D65" s="3"/>
      <c r="E65" s="5"/>
      <c r="F65" s="3"/>
      <c r="G65" s="2"/>
      <c r="H65" s="3"/>
      <c r="I65" s="3"/>
      <c r="J65" s="5"/>
      <c r="K65" s="3"/>
      <c r="L65" s="3"/>
      <c r="M65" s="3"/>
      <c r="N65" s="3"/>
      <c r="O65" s="5"/>
      <c r="P65" s="3"/>
      <c r="Q65" s="3"/>
      <c r="R65" s="3"/>
      <c r="S65" s="3"/>
      <c r="T65" s="5"/>
    </row>
    <row r="66" spans="1:21" ht="12.75">
      <c r="A66" s="54" t="s">
        <v>127</v>
      </c>
      <c r="B66" s="64">
        <v>158</v>
      </c>
      <c r="C66" s="58">
        <v>0</v>
      </c>
      <c r="D66" s="10">
        <v>1391</v>
      </c>
      <c r="E66" s="61">
        <v>1070</v>
      </c>
      <c r="F66" s="10">
        <f aca="true" t="shared" si="21" ref="F66:F75">(E66-D66)/D66*100</f>
        <v>-23.076923076923077</v>
      </c>
      <c r="G66" s="64">
        <v>88</v>
      </c>
      <c r="H66" s="58">
        <v>136</v>
      </c>
      <c r="I66" s="10">
        <v>1151</v>
      </c>
      <c r="J66" s="61">
        <v>1224</v>
      </c>
      <c r="K66" s="10">
        <f>(J66-I66)/I66*100</f>
        <v>6.34231103388358</v>
      </c>
      <c r="L66" s="58">
        <v>0</v>
      </c>
      <c r="M66" s="58">
        <v>0</v>
      </c>
      <c r="N66" s="58">
        <v>0</v>
      </c>
      <c r="O66" s="59">
        <v>0</v>
      </c>
      <c r="P66" s="10" t="s">
        <v>384</v>
      </c>
      <c r="Q66" s="58">
        <f aca="true" t="shared" si="22" ref="Q66:T71">G66+L66</f>
        <v>88</v>
      </c>
      <c r="R66" s="58">
        <f t="shared" si="22"/>
        <v>136</v>
      </c>
      <c r="S66" s="58">
        <f t="shared" si="22"/>
        <v>1151</v>
      </c>
      <c r="T66" s="59">
        <f t="shared" si="22"/>
        <v>1224</v>
      </c>
      <c r="U66" s="10">
        <f>(T66-S66)/S66*100</f>
        <v>6.34231103388358</v>
      </c>
    </row>
    <row r="67" spans="1:21" ht="12.75">
      <c r="A67" s="54" t="s">
        <v>128</v>
      </c>
      <c r="B67" s="64">
        <v>0</v>
      </c>
      <c r="C67" s="58">
        <v>0</v>
      </c>
      <c r="D67" s="58">
        <v>450</v>
      </c>
      <c r="E67" s="59">
        <v>0</v>
      </c>
      <c r="F67" s="10">
        <f t="shared" si="21"/>
        <v>-100</v>
      </c>
      <c r="G67" s="64">
        <v>78</v>
      </c>
      <c r="H67" s="58">
        <v>0</v>
      </c>
      <c r="I67" s="58">
        <v>538</v>
      </c>
      <c r="J67" s="59">
        <v>60</v>
      </c>
      <c r="K67" s="10">
        <f>(J67-I67)/I67*100</f>
        <v>-88.84758364312268</v>
      </c>
      <c r="L67" s="58">
        <v>0</v>
      </c>
      <c r="M67" s="58">
        <v>0</v>
      </c>
      <c r="N67" s="58">
        <v>0</v>
      </c>
      <c r="O67" s="59">
        <v>0</v>
      </c>
      <c r="P67" s="10" t="s">
        <v>384</v>
      </c>
      <c r="Q67" s="58">
        <f t="shared" si="22"/>
        <v>78</v>
      </c>
      <c r="R67" s="58">
        <f t="shared" si="22"/>
        <v>0</v>
      </c>
      <c r="S67" s="58">
        <f t="shared" si="22"/>
        <v>538</v>
      </c>
      <c r="T67" s="59">
        <f t="shared" si="22"/>
        <v>60</v>
      </c>
      <c r="U67" s="10">
        <f>(T67-S67)/S67*100</f>
        <v>-88.84758364312268</v>
      </c>
    </row>
    <row r="68" spans="1:20" ht="12.75">
      <c r="A68" s="16" t="s">
        <v>107</v>
      </c>
      <c r="B68" s="2"/>
      <c r="C68" s="3"/>
      <c r="D68" s="3"/>
      <c r="E68" s="5"/>
      <c r="F68" s="3"/>
      <c r="G68" s="2"/>
      <c r="H68" s="3"/>
      <c r="I68" s="3"/>
      <c r="J68" s="5"/>
      <c r="K68" s="3"/>
      <c r="L68" s="3"/>
      <c r="M68" s="3"/>
      <c r="N68" s="3"/>
      <c r="O68" s="5"/>
      <c r="P68" s="3"/>
      <c r="Q68" s="3">
        <f t="shared" si="22"/>
        <v>0</v>
      </c>
      <c r="R68" s="3">
        <f t="shared" si="22"/>
        <v>0</v>
      </c>
      <c r="S68" s="3">
        <f t="shared" si="22"/>
        <v>0</v>
      </c>
      <c r="T68" s="5">
        <f t="shared" si="22"/>
        <v>0</v>
      </c>
    </row>
    <row r="69" spans="1:21" ht="12.75">
      <c r="A69" s="54" t="s">
        <v>129</v>
      </c>
      <c r="B69" s="64">
        <v>0</v>
      </c>
      <c r="C69" s="58">
        <v>0</v>
      </c>
      <c r="D69" s="58">
        <v>0</v>
      </c>
      <c r="E69" s="59">
        <v>0</v>
      </c>
      <c r="F69" s="58" t="s">
        <v>384</v>
      </c>
      <c r="G69" s="64">
        <v>5</v>
      </c>
      <c r="H69" s="58">
        <v>0</v>
      </c>
      <c r="I69" s="58">
        <v>81</v>
      </c>
      <c r="J69" s="59">
        <v>47</v>
      </c>
      <c r="K69" s="58">
        <f>(J69-I69)/I69*100</f>
        <v>-41.9753086419753</v>
      </c>
      <c r="L69" s="58">
        <v>0</v>
      </c>
      <c r="M69" s="58">
        <v>0</v>
      </c>
      <c r="N69" s="58">
        <v>0</v>
      </c>
      <c r="O69" s="59">
        <v>0</v>
      </c>
      <c r="P69" s="58" t="s">
        <v>384</v>
      </c>
      <c r="Q69" s="58">
        <f t="shared" si="22"/>
        <v>5</v>
      </c>
      <c r="R69" s="58">
        <f t="shared" si="22"/>
        <v>0</v>
      </c>
      <c r="S69" s="58">
        <f t="shared" si="22"/>
        <v>81</v>
      </c>
      <c r="T69" s="59">
        <f t="shared" si="22"/>
        <v>47</v>
      </c>
      <c r="U69" s="58">
        <f>(T69-S69)/S69*100</f>
        <v>-41.9753086419753</v>
      </c>
    </row>
    <row r="70" spans="1:21" ht="12.75">
      <c r="A70" s="54" t="s">
        <v>130</v>
      </c>
      <c r="B70" s="64">
        <v>45</v>
      </c>
      <c r="C70" s="58">
        <v>69</v>
      </c>
      <c r="D70" s="58">
        <v>301</v>
      </c>
      <c r="E70" s="59">
        <v>563</v>
      </c>
      <c r="F70" s="58">
        <f t="shared" si="21"/>
        <v>87.04318936877077</v>
      </c>
      <c r="G70" s="64">
        <v>94</v>
      </c>
      <c r="H70" s="58">
        <v>85</v>
      </c>
      <c r="I70" s="58">
        <v>304</v>
      </c>
      <c r="J70" s="59">
        <v>561</v>
      </c>
      <c r="K70" s="58">
        <f>(J70-I70)/I70*100</f>
        <v>84.53947368421053</v>
      </c>
      <c r="L70" s="58">
        <v>0</v>
      </c>
      <c r="M70" s="58">
        <v>0</v>
      </c>
      <c r="N70" s="58">
        <v>0</v>
      </c>
      <c r="O70" s="59">
        <v>0</v>
      </c>
      <c r="P70" s="58" t="s">
        <v>384</v>
      </c>
      <c r="Q70" s="58">
        <f t="shared" si="22"/>
        <v>94</v>
      </c>
      <c r="R70" s="58">
        <f t="shared" si="22"/>
        <v>85</v>
      </c>
      <c r="S70" s="58">
        <f t="shared" si="22"/>
        <v>304</v>
      </c>
      <c r="T70" s="59">
        <f t="shared" si="22"/>
        <v>561</v>
      </c>
      <c r="U70" s="58">
        <f>(T70-S70)/S70*100</f>
        <v>84.53947368421053</v>
      </c>
    </row>
    <row r="71" spans="1:21" ht="12.75">
      <c r="A71" s="16" t="s">
        <v>95</v>
      </c>
      <c r="B71" s="65">
        <v>203</v>
      </c>
      <c r="C71" s="60">
        <v>69</v>
      </c>
      <c r="D71" s="50">
        <v>2142</v>
      </c>
      <c r="E71" s="48">
        <v>1633</v>
      </c>
      <c r="F71" s="50">
        <f t="shared" si="21"/>
        <v>-23.76283846872082</v>
      </c>
      <c r="G71" s="65">
        <v>265</v>
      </c>
      <c r="H71" s="60">
        <v>221</v>
      </c>
      <c r="I71" s="50">
        <v>2074</v>
      </c>
      <c r="J71" s="48">
        <v>1892</v>
      </c>
      <c r="K71" s="50">
        <f>(J71-I71)/I71*100</f>
        <v>-8.775313404050145</v>
      </c>
      <c r="L71" s="60">
        <v>0</v>
      </c>
      <c r="M71" s="60">
        <v>0</v>
      </c>
      <c r="N71" s="60">
        <v>0</v>
      </c>
      <c r="O71" s="47">
        <v>0</v>
      </c>
      <c r="P71" s="50" t="s">
        <v>384</v>
      </c>
      <c r="Q71" s="60">
        <f t="shared" si="22"/>
        <v>265</v>
      </c>
      <c r="R71" s="60">
        <f t="shared" si="22"/>
        <v>221</v>
      </c>
      <c r="S71" s="60">
        <f t="shared" si="22"/>
        <v>2074</v>
      </c>
      <c r="T71" s="47">
        <f t="shared" si="22"/>
        <v>1892</v>
      </c>
      <c r="U71" s="50">
        <f>(T71-S71)/S71*100</f>
        <v>-8.775313404050145</v>
      </c>
    </row>
    <row r="72" spans="1:20" ht="12.75">
      <c r="A72" s="16" t="s">
        <v>131</v>
      </c>
      <c r="B72" s="2"/>
      <c r="C72" s="3"/>
      <c r="D72" s="3"/>
      <c r="E72" s="5"/>
      <c r="F72" s="3"/>
      <c r="G72" s="2"/>
      <c r="H72" s="3"/>
      <c r="I72" s="3"/>
      <c r="J72" s="5"/>
      <c r="K72" s="3"/>
      <c r="L72" s="3"/>
      <c r="M72" s="3"/>
      <c r="N72" s="3"/>
      <c r="O72" s="5"/>
      <c r="P72" s="3"/>
      <c r="Q72" s="3"/>
      <c r="R72" s="3"/>
      <c r="S72" s="3"/>
      <c r="T72" s="5"/>
    </row>
    <row r="73" spans="1:21" ht="12.75">
      <c r="A73" s="54" t="s">
        <v>132</v>
      </c>
      <c r="B73" s="64">
        <v>0</v>
      </c>
      <c r="C73" s="58">
        <v>0</v>
      </c>
      <c r="D73" s="58">
        <v>0</v>
      </c>
      <c r="E73" s="59">
        <v>0</v>
      </c>
      <c r="F73" s="58" t="s">
        <v>384</v>
      </c>
      <c r="G73" s="64">
        <v>0</v>
      </c>
      <c r="H73" s="58">
        <v>0</v>
      </c>
      <c r="I73" s="58">
        <v>1</v>
      </c>
      <c r="J73" s="59">
        <v>0</v>
      </c>
      <c r="K73" s="58">
        <f>(J73-I73)/I73*100</f>
        <v>-100</v>
      </c>
      <c r="L73" s="58">
        <v>0</v>
      </c>
      <c r="M73" s="58">
        <v>0</v>
      </c>
      <c r="N73" s="58">
        <v>0</v>
      </c>
      <c r="O73" s="59">
        <v>0</v>
      </c>
      <c r="P73" s="58" t="s">
        <v>384</v>
      </c>
      <c r="Q73" s="58">
        <f aca="true" t="shared" si="23" ref="Q73:T75">G73+L73</f>
        <v>0</v>
      </c>
      <c r="R73" s="58">
        <f t="shared" si="23"/>
        <v>0</v>
      </c>
      <c r="S73" s="58">
        <f t="shared" si="23"/>
        <v>1</v>
      </c>
      <c r="T73" s="59">
        <f t="shared" si="23"/>
        <v>0</v>
      </c>
      <c r="U73" s="58">
        <f>(T73-S73)/S73*100</f>
        <v>-100</v>
      </c>
    </row>
    <row r="74" spans="1:21" ht="12.75">
      <c r="A74" s="16" t="s">
        <v>95</v>
      </c>
      <c r="B74" s="65">
        <v>0</v>
      </c>
      <c r="C74" s="60">
        <v>0</v>
      </c>
      <c r="D74" s="60">
        <v>0</v>
      </c>
      <c r="E74" s="47">
        <v>0</v>
      </c>
      <c r="F74" s="60" t="s">
        <v>384</v>
      </c>
      <c r="G74" s="65">
        <v>0</v>
      </c>
      <c r="H74" s="60">
        <v>0</v>
      </c>
      <c r="I74" s="60">
        <v>1</v>
      </c>
      <c r="J74" s="47">
        <v>0</v>
      </c>
      <c r="K74" s="60">
        <f>(J74-I74)/I74*100</f>
        <v>-100</v>
      </c>
      <c r="L74" s="60">
        <v>0</v>
      </c>
      <c r="M74" s="60">
        <v>0</v>
      </c>
      <c r="N74" s="60">
        <v>0</v>
      </c>
      <c r="O74" s="47">
        <v>0</v>
      </c>
      <c r="P74" s="60" t="s">
        <v>384</v>
      </c>
      <c r="Q74" s="60">
        <f t="shared" si="23"/>
        <v>0</v>
      </c>
      <c r="R74" s="60">
        <f t="shared" si="23"/>
        <v>0</v>
      </c>
      <c r="S74" s="60">
        <f t="shared" si="23"/>
        <v>1</v>
      </c>
      <c r="T74" s="47">
        <f t="shared" si="23"/>
        <v>0</v>
      </c>
      <c r="U74" s="60">
        <f>(T74-S74)/S74*100</f>
        <v>-100</v>
      </c>
    </row>
    <row r="75" spans="1:21" ht="12.75">
      <c r="A75" s="9" t="s">
        <v>133</v>
      </c>
      <c r="B75" s="56">
        <v>233856</v>
      </c>
      <c r="C75" s="49">
        <v>216035</v>
      </c>
      <c r="D75" s="50">
        <v>2275693</v>
      </c>
      <c r="E75" s="46">
        <v>1863422</v>
      </c>
      <c r="F75" s="49">
        <f t="shared" si="21"/>
        <v>-18.116283699075403</v>
      </c>
      <c r="G75" s="55">
        <v>179324</v>
      </c>
      <c r="H75" s="49">
        <v>164793</v>
      </c>
      <c r="I75" s="49">
        <v>1869163</v>
      </c>
      <c r="J75" s="46">
        <v>1456031</v>
      </c>
      <c r="K75" s="49">
        <f>(J75-I75)/I75*100</f>
        <v>-22.102513263958254</v>
      </c>
      <c r="L75" s="49">
        <v>37701</v>
      </c>
      <c r="M75" s="49">
        <v>30020</v>
      </c>
      <c r="N75" s="49">
        <v>425062</v>
      </c>
      <c r="O75" s="46">
        <v>434572</v>
      </c>
      <c r="P75" s="49">
        <f>(O75-N75)/N75*100</f>
        <v>2.237320673219436</v>
      </c>
      <c r="Q75" s="49">
        <f t="shared" si="23"/>
        <v>217025</v>
      </c>
      <c r="R75" s="49">
        <f t="shared" si="23"/>
        <v>194813</v>
      </c>
      <c r="S75" s="49">
        <f t="shared" si="23"/>
        <v>2294225</v>
      </c>
      <c r="T75" s="46">
        <f t="shared" si="23"/>
        <v>1890603</v>
      </c>
      <c r="U75" s="49">
        <f>(T75-S75)/S75*100</f>
        <v>-17.59295622704835</v>
      </c>
    </row>
    <row r="76" spans="1:20" ht="12.75">
      <c r="A76" s="9"/>
      <c r="B76" s="56"/>
      <c r="C76" s="49"/>
      <c r="D76" s="50"/>
      <c r="E76" s="46"/>
      <c r="F76" s="49"/>
      <c r="G76" s="55"/>
      <c r="H76" s="49"/>
      <c r="I76" s="49"/>
      <c r="J76" s="46"/>
      <c r="K76" s="49"/>
      <c r="L76" s="49"/>
      <c r="M76" s="49"/>
      <c r="N76" s="49"/>
      <c r="O76" s="46"/>
      <c r="P76" s="49"/>
      <c r="Q76" s="49"/>
      <c r="R76" s="49"/>
      <c r="S76" s="49"/>
      <c r="T76" s="46"/>
    </row>
    <row r="77" spans="1:20" ht="12.75">
      <c r="A77" s="80" t="s">
        <v>417</v>
      </c>
      <c r="B77" s="56"/>
      <c r="C77" s="49"/>
      <c r="D77" s="50"/>
      <c r="E77" s="46"/>
      <c r="F77" s="49"/>
      <c r="G77" s="55"/>
      <c r="H77" s="49"/>
      <c r="I77" s="49"/>
      <c r="J77" s="46"/>
      <c r="K77" s="49"/>
      <c r="L77" s="49"/>
      <c r="M77" s="49"/>
      <c r="N77" s="49"/>
      <c r="O77" s="46"/>
      <c r="P77" s="49"/>
      <c r="Q77" s="49"/>
      <c r="R77" s="49"/>
      <c r="S77" s="49"/>
      <c r="T77" s="46"/>
    </row>
    <row r="78" spans="1:21" ht="12.75">
      <c r="A78" s="54" t="s">
        <v>37</v>
      </c>
      <c r="B78" s="38">
        <v>90</v>
      </c>
      <c r="C78" s="11">
        <v>0</v>
      </c>
      <c r="D78" s="10">
        <v>800</v>
      </c>
      <c r="E78" s="45">
        <v>0</v>
      </c>
      <c r="F78" s="58">
        <f aca="true" t="shared" si="24" ref="F78:F92">(E78-D78)/D78*100</f>
        <v>-100</v>
      </c>
      <c r="G78" s="38">
        <v>50</v>
      </c>
      <c r="H78" s="11">
        <v>0</v>
      </c>
      <c r="I78" s="11">
        <v>671</v>
      </c>
      <c r="J78" s="45">
        <v>125</v>
      </c>
      <c r="K78" s="58">
        <f aca="true" t="shared" si="25" ref="K78:K92">(J78-I78)/I78*100</f>
        <v>-81.37108792846497</v>
      </c>
      <c r="L78" s="11">
        <v>0</v>
      </c>
      <c r="M78" s="11">
        <v>0</v>
      </c>
      <c r="N78" s="11">
        <v>0</v>
      </c>
      <c r="O78" s="45">
        <v>0</v>
      </c>
      <c r="P78" s="58" t="s">
        <v>384</v>
      </c>
      <c r="Q78" s="11">
        <f aca="true" t="shared" si="26" ref="Q78:Q92">G78+L78</f>
        <v>50</v>
      </c>
      <c r="R78" s="11">
        <f aca="true" t="shared" si="27" ref="R78:R92">H78+M78</f>
        <v>0</v>
      </c>
      <c r="S78" s="11">
        <f aca="true" t="shared" si="28" ref="S78:S92">I78+N78</f>
        <v>671</v>
      </c>
      <c r="T78" s="45">
        <f aca="true" t="shared" si="29" ref="T78:T92">J78+O78</f>
        <v>125</v>
      </c>
      <c r="U78" s="58">
        <f aca="true" t="shared" si="30" ref="U78:U92">(T78-S78)/S78*100</f>
        <v>-81.37108792846497</v>
      </c>
    </row>
    <row r="79" spans="1:21" ht="12.75">
      <c r="A79" s="54" t="s">
        <v>39</v>
      </c>
      <c r="B79" s="38">
        <v>10774</v>
      </c>
      <c r="C79" s="11">
        <v>2811</v>
      </c>
      <c r="D79" s="10">
        <v>92923</v>
      </c>
      <c r="E79" s="45">
        <v>55764</v>
      </c>
      <c r="F79" s="58">
        <f t="shared" si="24"/>
        <v>-39.989023169721165</v>
      </c>
      <c r="G79" s="38">
        <v>3190</v>
      </c>
      <c r="H79" s="11">
        <v>862</v>
      </c>
      <c r="I79" s="11">
        <v>34720</v>
      </c>
      <c r="J79" s="45">
        <v>18409</v>
      </c>
      <c r="K79" s="58">
        <f t="shared" si="25"/>
        <v>-46.9786866359447</v>
      </c>
      <c r="L79" s="11">
        <v>5243</v>
      </c>
      <c r="M79" s="11">
        <v>537</v>
      </c>
      <c r="N79" s="11">
        <v>59248</v>
      </c>
      <c r="O79" s="45">
        <v>41117</v>
      </c>
      <c r="P79" s="58">
        <f aca="true" t="shared" si="31" ref="P79:P92">(O79-N79)/N79*100</f>
        <v>-30.601876856602754</v>
      </c>
      <c r="Q79" s="11">
        <f t="shared" si="26"/>
        <v>8433</v>
      </c>
      <c r="R79" s="11">
        <f t="shared" si="27"/>
        <v>1399</v>
      </c>
      <c r="S79" s="11">
        <f t="shared" si="28"/>
        <v>93968</v>
      </c>
      <c r="T79" s="45">
        <f t="shared" si="29"/>
        <v>59526</v>
      </c>
      <c r="U79" s="58">
        <f t="shared" si="30"/>
        <v>-36.652903115954366</v>
      </c>
    </row>
    <row r="80" spans="1:21" ht="12.75">
      <c r="A80" s="54" t="s">
        <v>40</v>
      </c>
      <c r="B80" s="38">
        <v>7236</v>
      </c>
      <c r="C80" s="11">
        <v>5982</v>
      </c>
      <c r="D80" s="10">
        <v>63625</v>
      </c>
      <c r="E80" s="45">
        <v>61476</v>
      </c>
      <c r="F80" s="58">
        <f t="shared" si="24"/>
        <v>-3.377603143418468</v>
      </c>
      <c r="G80" s="38">
        <v>0</v>
      </c>
      <c r="H80" s="11">
        <v>0</v>
      </c>
      <c r="I80" s="11">
        <v>0</v>
      </c>
      <c r="J80" s="45">
        <v>0</v>
      </c>
      <c r="K80" s="58" t="s">
        <v>384</v>
      </c>
      <c r="L80" s="11">
        <v>7150</v>
      </c>
      <c r="M80" s="11">
        <v>6559</v>
      </c>
      <c r="N80" s="11">
        <v>64212</v>
      </c>
      <c r="O80" s="45">
        <v>61422</v>
      </c>
      <c r="P80" s="58">
        <f t="shared" si="31"/>
        <v>-4.344982246309101</v>
      </c>
      <c r="Q80" s="11">
        <f t="shared" si="26"/>
        <v>7150</v>
      </c>
      <c r="R80" s="11">
        <f t="shared" si="27"/>
        <v>6559</v>
      </c>
      <c r="S80" s="11">
        <f t="shared" si="28"/>
        <v>64212</v>
      </c>
      <c r="T80" s="45">
        <f t="shared" si="29"/>
        <v>61422</v>
      </c>
      <c r="U80" s="58">
        <f t="shared" si="30"/>
        <v>-4.344982246309101</v>
      </c>
    </row>
    <row r="81" spans="1:21" ht="12.75">
      <c r="A81" s="54" t="s">
        <v>42</v>
      </c>
      <c r="B81" s="38">
        <v>13766</v>
      </c>
      <c r="C81" s="11">
        <v>4230</v>
      </c>
      <c r="D81" s="10">
        <v>115992</v>
      </c>
      <c r="E81" s="45">
        <v>73342</v>
      </c>
      <c r="F81" s="58">
        <f t="shared" si="24"/>
        <v>-36.769777226015584</v>
      </c>
      <c r="G81" s="38">
        <v>14383</v>
      </c>
      <c r="H81" s="11">
        <v>5086</v>
      </c>
      <c r="I81" s="11">
        <v>119575</v>
      </c>
      <c r="J81" s="45">
        <v>76416</v>
      </c>
      <c r="K81" s="58">
        <f t="shared" si="25"/>
        <v>-36.09366506376751</v>
      </c>
      <c r="L81" s="11">
        <v>90</v>
      </c>
      <c r="M81" s="11">
        <v>122</v>
      </c>
      <c r="N81" s="11">
        <v>3131</v>
      </c>
      <c r="O81" s="45">
        <v>2414</v>
      </c>
      <c r="P81" s="58">
        <f t="shared" si="31"/>
        <v>-22.90003193867774</v>
      </c>
      <c r="Q81" s="11">
        <f t="shared" si="26"/>
        <v>14473</v>
      </c>
      <c r="R81" s="11">
        <f t="shared" si="27"/>
        <v>5208</v>
      </c>
      <c r="S81" s="11">
        <f t="shared" si="28"/>
        <v>122706</v>
      </c>
      <c r="T81" s="45">
        <f t="shared" si="29"/>
        <v>78830</v>
      </c>
      <c r="U81" s="58">
        <f t="shared" si="30"/>
        <v>-35.75701269701563</v>
      </c>
    </row>
    <row r="82" spans="1:21" ht="12.75">
      <c r="A82" s="54" t="s">
        <v>43</v>
      </c>
      <c r="B82" s="38">
        <v>36029</v>
      </c>
      <c r="C82" s="11">
        <v>32187</v>
      </c>
      <c r="D82" s="10">
        <v>450883</v>
      </c>
      <c r="E82" s="45">
        <v>362690</v>
      </c>
      <c r="F82" s="58">
        <f t="shared" si="24"/>
        <v>-19.56006325366004</v>
      </c>
      <c r="G82" s="38">
        <v>35439</v>
      </c>
      <c r="H82" s="11">
        <v>28293</v>
      </c>
      <c r="I82" s="11">
        <v>353857</v>
      </c>
      <c r="J82" s="45">
        <v>266125</v>
      </c>
      <c r="K82" s="58">
        <f t="shared" si="25"/>
        <v>-24.793066125581802</v>
      </c>
      <c r="L82" s="11">
        <v>7427</v>
      </c>
      <c r="M82" s="11">
        <v>5785</v>
      </c>
      <c r="N82" s="11">
        <v>103489</v>
      </c>
      <c r="O82" s="45">
        <v>115893</v>
      </c>
      <c r="P82" s="58">
        <f t="shared" si="31"/>
        <v>11.985814917527467</v>
      </c>
      <c r="Q82" s="11">
        <f t="shared" si="26"/>
        <v>42866</v>
      </c>
      <c r="R82" s="11">
        <f t="shared" si="27"/>
        <v>34078</v>
      </c>
      <c r="S82" s="11">
        <f t="shared" si="28"/>
        <v>457346</v>
      </c>
      <c r="T82" s="45">
        <f t="shared" si="29"/>
        <v>382018</v>
      </c>
      <c r="U82" s="58">
        <f t="shared" si="30"/>
        <v>-16.47068084120119</v>
      </c>
    </row>
    <row r="83" spans="1:21" ht="12.75">
      <c r="A83" s="54" t="s">
        <v>46</v>
      </c>
      <c r="B83" s="38">
        <v>162</v>
      </c>
      <c r="C83" s="11">
        <v>113</v>
      </c>
      <c r="D83" s="10">
        <v>1360</v>
      </c>
      <c r="E83" s="45">
        <v>500</v>
      </c>
      <c r="F83" s="58">
        <f t="shared" si="24"/>
        <v>-63.23529411764706</v>
      </c>
      <c r="G83" s="38">
        <v>136</v>
      </c>
      <c r="H83" s="11">
        <v>100</v>
      </c>
      <c r="I83" s="11">
        <v>1186</v>
      </c>
      <c r="J83" s="45">
        <v>717</v>
      </c>
      <c r="K83" s="58">
        <f t="shared" si="25"/>
        <v>-39.54468802698145</v>
      </c>
      <c r="L83" s="11">
        <v>0</v>
      </c>
      <c r="M83" s="11">
        <v>0</v>
      </c>
      <c r="N83" s="11">
        <v>16</v>
      </c>
      <c r="O83" s="45">
        <v>0</v>
      </c>
      <c r="P83" s="58">
        <f t="shared" si="31"/>
        <v>-100</v>
      </c>
      <c r="Q83" s="11">
        <f t="shared" si="26"/>
        <v>136</v>
      </c>
      <c r="R83" s="11">
        <f t="shared" si="27"/>
        <v>100</v>
      </c>
      <c r="S83" s="11">
        <f t="shared" si="28"/>
        <v>1202</v>
      </c>
      <c r="T83" s="45">
        <f t="shared" si="29"/>
        <v>717</v>
      </c>
      <c r="U83" s="58">
        <f t="shared" si="30"/>
        <v>-40.34941763727121</v>
      </c>
    </row>
    <row r="84" spans="1:21" ht="12.75">
      <c r="A84" s="54" t="s">
        <v>47</v>
      </c>
      <c r="B84" s="38">
        <v>17</v>
      </c>
      <c r="C84" s="11">
        <v>0</v>
      </c>
      <c r="D84" s="10">
        <v>422</v>
      </c>
      <c r="E84" s="45">
        <v>8</v>
      </c>
      <c r="F84" s="58">
        <f t="shared" si="24"/>
        <v>-98.10426540284361</v>
      </c>
      <c r="G84" s="38">
        <v>8</v>
      </c>
      <c r="H84" s="11">
        <v>3</v>
      </c>
      <c r="I84" s="11">
        <v>338</v>
      </c>
      <c r="J84" s="45">
        <v>33</v>
      </c>
      <c r="K84" s="58">
        <f t="shared" si="25"/>
        <v>-90.23668639053254</v>
      </c>
      <c r="L84" s="11">
        <v>16</v>
      </c>
      <c r="M84" s="11">
        <v>0</v>
      </c>
      <c r="N84" s="11">
        <v>103</v>
      </c>
      <c r="O84" s="45">
        <v>78</v>
      </c>
      <c r="P84" s="58">
        <f t="shared" si="31"/>
        <v>-24.271844660194176</v>
      </c>
      <c r="Q84" s="11">
        <f t="shared" si="26"/>
        <v>24</v>
      </c>
      <c r="R84" s="11">
        <f t="shared" si="27"/>
        <v>3</v>
      </c>
      <c r="S84" s="11">
        <f t="shared" si="28"/>
        <v>441</v>
      </c>
      <c r="T84" s="45">
        <f t="shared" si="29"/>
        <v>111</v>
      </c>
      <c r="U84" s="58">
        <f t="shared" si="30"/>
        <v>-74.82993197278913</v>
      </c>
    </row>
    <row r="85" spans="1:21" ht="12.75">
      <c r="A85" s="54" t="s">
        <v>48</v>
      </c>
      <c r="B85" s="38">
        <v>130218</v>
      </c>
      <c r="C85" s="11">
        <v>141897</v>
      </c>
      <c r="D85" s="10">
        <v>1163608</v>
      </c>
      <c r="E85" s="45">
        <v>1010941</v>
      </c>
      <c r="F85" s="58">
        <f t="shared" si="24"/>
        <v>-13.120140115915325</v>
      </c>
      <c r="G85" s="38">
        <v>101865</v>
      </c>
      <c r="H85" s="11">
        <v>111060</v>
      </c>
      <c r="I85" s="11">
        <v>1083480</v>
      </c>
      <c r="J85" s="45">
        <v>902403</v>
      </c>
      <c r="K85" s="58">
        <f t="shared" si="25"/>
        <v>-16.712537379554767</v>
      </c>
      <c r="L85" s="11">
        <v>8548</v>
      </c>
      <c r="M85" s="11">
        <v>8852</v>
      </c>
      <c r="N85" s="11">
        <v>80828</v>
      </c>
      <c r="O85" s="45">
        <v>79237</v>
      </c>
      <c r="P85" s="58">
        <f t="shared" si="31"/>
        <v>-1.9683772949967833</v>
      </c>
      <c r="Q85" s="11">
        <f t="shared" si="26"/>
        <v>110413</v>
      </c>
      <c r="R85" s="11">
        <f t="shared" si="27"/>
        <v>119912</v>
      </c>
      <c r="S85" s="11">
        <f t="shared" si="28"/>
        <v>1164308</v>
      </c>
      <c r="T85" s="45">
        <f t="shared" si="29"/>
        <v>981640</v>
      </c>
      <c r="U85" s="58">
        <f t="shared" si="30"/>
        <v>-15.688975769298159</v>
      </c>
    </row>
    <row r="86" spans="1:21" ht="12.75">
      <c r="A86" s="54" t="s">
        <v>50</v>
      </c>
      <c r="B86" s="38">
        <v>6954</v>
      </c>
      <c r="C86" s="11">
        <v>6078</v>
      </c>
      <c r="D86" s="10">
        <v>70771</v>
      </c>
      <c r="E86" s="45">
        <v>69868</v>
      </c>
      <c r="F86" s="58">
        <f t="shared" si="24"/>
        <v>-1.2759463622105098</v>
      </c>
      <c r="G86" s="38">
        <v>1425</v>
      </c>
      <c r="H86" s="11">
        <v>1186</v>
      </c>
      <c r="I86" s="11">
        <v>24313</v>
      </c>
      <c r="J86" s="45">
        <v>11754</v>
      </c>
      <c r="K86" s="58">
        <f t="shared" si="25"/>
        <v>-51.655492946160486</v>
      </c>
      <c r="L86" s="11">
        <v>3352</v>
      </c>
      <c r="M86" s="11">
        <v>4593</v>
      </c>
      <c r="N86" s="11">
        <v>45101</v>
      </c>
      <c r="O86" s="45">
        <v>63780</v>
      </c>
      <c r="P86" s="58">
        <f t="shared" si="31"/>
        <v>41.41593312786856</v>
      </c>
      <c r="Q86" s="11">
        <f t="shared" si="26"/>
        <v>4777</v>
      </c>
      <c r="R86" s="11">
        <f t="shared" si="27"/>
        <v>5779</v>
      </c>
      <c r="S86" s="11">
        <f t="shared" si="28"/>
        <v>69414</v>
      </c>
      <c r="T86" s="45">
        <f t="shared" si="29"/>
        <v>75534</v>
      </c>
      <c r="U86" s="58">
        <f t="shared" si="30"/>
        <v>8.816665226035093</v>
      </c>
    </row>
    <row r="87" spans="1:21" ht="12.75">
      <c r="A87" s="54" t="s">
        <v>51</v>
      </c>
      <c r="B87" s="38">
        <v>4926</v>
      </c>
      <c r="C87" s="11">
        <v>4983</v>
      </c>
      <c r="D87" s="10">
        <v>60555</v>
      </c>
      <c r="E87" s="45">
        <v>53048</v>
      </c>
      <c r="F87" s="58">
        <f t="shared" si="24"/>
        <v>-12.396994467839155</v>
      </c>
      <c r="G87" s="38">
        <v>4712</v>
      </c>
      <c r="H87" s="11">
        <v>3281</v>
      </c>
      <c r="I87" s="11">
        <v>54010</v>
      </c>
      <c r="J87" s="45">
        <v>41104</v>
      </c>
      <c r="K87" s="58">
        <f t="shared" si="25"/>
        <v>-23.89557489353823</v>
      </c>
      <c r="L87" s="11">
        <v>370</v>
      </c>
      <c r="M87" s="11">
        <v>574</v>
      </c>
      <c r="N87" s="11">
        <v>10029</v>
      </c>
      <c r="O87" s="45">
        <v>11917</v>
      </c>
      <c r="P87" s="58">
        <f t="shared" si="31"/>
        <v>18.825406321667167</v>
      </c>
      <c r="Q87" s="11">
        <f t="shared" si="26"/>
        <v>5082</v>
      </c>
      <c r="R87" s="11">
        <f t="shared" si="27"/>
        <v>3855</v>
      </c>
      <c r="S87" s="11">
        <f t="shared" si="28"/>
        <v>64039</v>
      </c>
      <c r="T87" s="45">
        <f t="shared" si="29"/>
        <v>53021</v>
      </c>
      <c r="U87" s="58">
        <f t="shared" si="30"/>
        <v>-17.20514061743625</v>
      </c>
    </row>
    <row r="88" spans="1:21" ht="12.75">
      <c r="A88" s="54" t="s">
        <v>52</v>
      </c>
      <c r="B88" s="38">
        <v>1347</v>
      </c>
      <c r="C88" s="11">
        <v>515</v>
      </c>
      <c r="D88" s="10">
        <v>12658</v>
      </c>
      <c r="E88" s="45">
        <v>10553</v>
      </c>
      <c r="F88" s="58">
        <f t="shared" si="24"/>
        <v>-16.629799336388054</v>
      </c>
      <c r="G88" s="38">
        <v>1024</v>
      </c>
      <c r="H88" s="11">
        <v>1158</v>
      </c>
      <c r="I88" s="11">
        <v>12160</v>
      </c>
      <c r="J88" s="45">
        <v>11379</v>
      </c>
      <c r="K88" s="58">
        <f t="shared" si="25"/>
        <v>-6.422697368421053</v>
      </c>
      <c r="L88" s="11">
        <v>0</v>
      </c>
      <c r="M88" s="11">
        <v>0</v>
      </c>
      <c r="N88" s="11">
        <v>0</v>
      </c>
      <c r="O88" s="45">
        <v>0</v>
      </c>
      <c r="P88" s="58" t="s">
        <v>384</v>
      </c>
      <c r="Q88" s="11">
        <f t="shared" si="26"/>
        <v>1024</v>
      </c>
      <c r="R88" s="11">
        <f t="shared" si="27"/>
        <v>1158</v>
      </c>
      <c r="S88" s="11">
        <f t="shared" si="28"/>
        <v>12160</v>
      </c>
      <c r="T88" s="45">
        <f t="shared" si="29"/>
        <v>11379</v>
      </c>
      <c r="U88" s="58">
        <f t="shared" si="30"/>
        <v>-6.422697368421053</v>
      </c>
    </row>
    <row r="89" spans="1:21" ht="12.75">
      <c r="A89" s="54" t="s">
        <v>53</v>
      </c>
      <c r="B89" s="38">
        <v>11013</v>
      </c>
      <c r="C89" s="11">
        <v>11672</v>
      </c>
      <c r="D89" s="10">
        <v>112164</v>
      </c>
      <c r="E89" s="45">
        <v>63615</v>
      </c>
      <c r="F89" s="58">
        <f t="shared" si="24"/>
        <v>-43.28394137156307</v>
      </c>
      <c r="G89" s="38">
        <v>11007</v>
      </c>
      <c r="H89" s="11">
        <v>9747</v>
      </c>
      <c r="I89" s="11">
        <v>112208</v>
      </c>
      <c r="J89" s="45">
        <v>61675</v>
      </c>
      <c r="K89" s="58">
        <f t="shared" si="25"/>
        <v>-45.035113360901185</v>
      </c>
      <c r="L89" s="11">
        <v>83</v>
      </c>
      <c r="M89" s="11">
        <v>28</v>
      </c>
      <c r="N89" s="11">
        <v>527</v>
      </c>
      <c r="O89" s="45">
        <v>367</v>
      </c>
      <c r="P89" s="58">
        <f t="shared" si="31"/>
        <v>-30.36053130929791</v>
      </c>
      <c r="Q89" s="11">
        <f t="shared" si="26"/>
        <v>11090</v>
      </c>
      <c r="R89" s="11">
        <f t="shared" si="27"/>
        <v>9775</v>
      </c>
      <c r="S89" s="11">
        <f t="shared" si="28"/>
        <v>112735</v>
      </c>
      <c r="T89" s="45">
        <f t="shared" si="29"/>
        <v>62042</v>
      </c>
      <c r="U89" s="58">
        <f t="shared" si="30"/>
        <v>-44.9665143921586</v>
      </c>
    </row>
    <row r="90" spans="1:21" ht="12.75">
      <c r="A90" s="54" t="s">
        <v>54</v>
      </c>
      <c r="B90" s="38">
        <v>4319</v>
      </c>
      <c r="C90" s="11">
        <v>2027</v>
      </c>
      <c r="D90" s="10">
        <v>53969</v>
      </c>
      <c r="E90" s="45">
        <v>29874</v>
      </c>
      <c r="F90" s="58">
        <f t="shared" si="24"/>
        <v>-44.646000481758044</v>
      </c>
      <c r="G90" s="38">
        <v>3285</v>
      </c>
      <c r="H90" s="11">
        <v>3001</v>
      </c>
      <c r="I90" s="11">
        <v>44091</v>
      </c>
      <c r="J90" s="45">
        <v>41810</v>
      </c>
      <c r="K90" s="58">
        <f t="shared" si="25"/>
        <v>-5.173391395069289</v>
      </c>
      <c r="L90" s="11">
        <v>846</v>
      </c>
      <c r="M90" s="11">
        <v>1322</v>
      </c>
      <c r="N90" s="11">
        <v>7291</v>
      </c>
      <c r="O90" s="45">
        <v>9678</v>
      </c>
      <c r="P90" s="58">
        <f t="shared" si="31"/>
        <v>32.73899327938554</v>
      </c>
      <c r="Q90" s="11">
        <f t="shared" si="26"/>
        <v>4131</v>
      </c>
      <c r="R90" s="11">
        <f t="shared" si="27"/>
        <v>4323</v>
      </c>
      <c r="S90" s="11">
        <f t="shared" si="28"/>
        <v>51382</v>
      </c>
      <c r="T90" s="45">
        <f t="shared" si="29"/>
        <v>51488</v>
      </c>
      <c r="U90" s="58">
        <f t="shared" si="30"/>
        <v>0.2062979253435055</v>
      </c>
    </row>
    <row r="91" spans="1:21" ht="12.75">
      <c r="A91" s="54" t="s">
        <v>55</v>
      </c>
      <c r="B91" s="38">
        <v>7005</v>
      </c>
      <c r="C91" s="11">
        <v>3540</v>
      </c>
      <c r="D91" s="10">
        <v>75963</v>
      </c>
      <c r="E91" s="45">
        <v>71743</v>
      </c>
      <c r="F91" s="58">
        <f t="shared" si="24"/>
        <v>-5.55533615049432</v>
      </c>
      <c r="G91" s="38">
        <v>2800</v>
      </c>
      <c r="H91" s="11">
        <v>1016</v>
      </c>
      <c r="I91" s="11">
        <v>28554</v>
      </c>
      <c r="J91" s="45">
        <v>24081</v>
      </c>
      <c r="K91" s="58">
        <f t="shared" si="25"/>
        <v>-15.66505568396722</v>
      </c>
      <c r="L91" s="11">
        <v>4576</v>
      </c>
      <c r="M91" s="11">
        <v>1648</v>
      </c>
      <c r="N91" s="11">
        <v>51087</v>
      </c>
      <c r="O91" s="45">
        <v>48669</v>
      </c>
      <c r="P91" s="58">
        <f t="shared" si="31"/>
        <v>-4.7331023548065065</v>
      </c>
      <c r="Q91" s="11">
        <f t="shared" si="26"/>
        <v>7376</v>
      </c>
      <c r="R91" s="11">
        <f t="shared" si="27"/>
        <v>2664</v>
      </c>
      <c r="S91" s="11">
        <f t="shared" si="28"/>
        <v>79641</v>
      </c>
      <c r="T91" s="45">
        <f t="shared" si="29"/>
        <v>72750</v>
      </c>
      <c r="U91" s="58">
        <f t="shared" si="30"/>
        <v>-8.652578445775418</v>
      </c>
    </row>
    <row r="92" spans="1:21" ht="12.75">
      <c r="A92" s="9" t="s">
        <v>76</v>
      </c>
      <c r="B92" s="55">
        <v>233856</v>
      </c>
      <c r="C92" s="49">
        <v>216035</v>
      </c>
      <c r="D92" s="50">
        <v>2275693</v>
      </c>
      <c r="E92" s="46">
        <v>1863422</v>
      </c>
      <c r="F92" s="60">
        <f t="shared" si="24"/>
        <v>-18.116283699075403</v>
      </c>
      <c r="G92" s="55">
        <v>179324</v>
      </c>
      <c r="H92" s="49">
        <v>164793</v>
      </c>
      <c r="I92" s="49">
        <v>1869163</v>
      </c>
      <c r="J92" s="46">
        <v>1456031</v>
      </c>
      <c r="K92" s="60">
        <f t="shared" si="25"/>
        <v>-22.102513263958254</v>
      </c>
      <c r="L92" s="49">
        <v>37701</v>
      </c>
      <c r="M92" s="49">
        <v>30020</v>
      </c>
      <c r="N92" s="49">
        <v>425062</v>
      </c>
      <c r="O92" s="46">
        <v>434572</v>
      </c>
      <c r="P92" s="60">
        <f t="shared" si="31"/>
        <v>2.237320673219436</v>
      </c>
      <c r="Q92" s="49">
        <f t="shared" si="26"/>
        <v>217025</v>
      </c>
      <c r="R92" s="49">
        <f t="shared" si="27"/>
        <v>194813</v>
      </c>
      <c r="S92" s="49">
        <f t="shared" si="28"/>
        <v>2294225</v>
      </c>
      <c r="T92" s="46">
        <f t="shared" si="29"/>
        <v>1890603</v>
      </c>
      <c r="U92" s="60">
        <f t="shared" si="30"/>
        <v>-17.59295622704835</v>
      </c>
    </row>
    <row r="93" spans="1:20" ht="12.75">
      <c r="A93" s="9"/>
      <c r="B93" s="56"/>
      <c r="C93" s="49"/>
      <c r="D93" s="50"/>
      <c r="E93" s="46"/>
      <c r="F93" s="49"/>
      <c r="G93" s="55"/>
      <c r="H93" s="49"/>
      <c r="I93" s="49"/>
      <c r="J93" s="46"/>
      <c r="K93" s="49"/>
      <c r="L93" s="49"/>
      <c r="M93" s="49"/>
      <c r="N93" s="49"/>
      <c r="O93" s="46"/>
      <c r="P93" s="49"/>
      <c r="Q93" s="49"/>
      <c r="R93" s="49"/>
      <c r="S93" s="49"/>
      <c r="T93" s="46"/>
    </row>
    <row r="94" spans="1:20" ht="12.75">
      <c r="A94" s="16" t="s">
        <v>77</v>
      </c>
      <c r="B94" s="2"/>
      <c r="C94" s="3"/>
      <c r="D94" s="3"/>
      <c r="E94" s="5"/>
      <c r="F94" s="3"/>
      <c r="G94" s="2"/>
      <c r="H94" s="3"/>
      <c r="I94" s="3"/>
      <c r="J94" s="5"/>
      <c r="K94" s="3"/>
      <c r="L94" s="3"/>
      <c r="M94" s="3"/>
      <c r="N94" s="3"/>
      <c r="O94" s="5"/>
      <c r="P94" s="3"/>
      <c r="Q94" s="3"/>
      <c r="R94" s="3"/>
      <c r="S94" s="3"/>
      <c r="T94" s="5"/>
    </row>
    <row r="95" spans="1:20" ht="12.75">
      <c r="A95" s="16" t="s">
        <v>134</v>
      </c>
      <c r="B95" s="2"/>
      <c r="C95" s="3"/>
      <c r="D95" s="3"/>
      <c r="E95" s="5"/>
      <c r="F95" s="3"/>
      <c r="G95" s="2"/>
      <c r="H95" s="3"/>
      <c r="I95" s="3"/>
      <c r="J95" s="5"/>
      <c r="K95" s="3"/>
      <c r="L95" s="3"/>
      <c r="M95" s="3"/>
      <c r="N95" s="3"/>
      <c r="O95" s="5"/>
      <c r="P95" s="3"/>
      <c r="Q95" s="3"/>
      <c r="R95" s="3"/>
      <c r="S95" s="3"/>
      <c r="T95" s="5"/>
    </row>
    <row r="96" spans="1:20" ht="12.75">
      <c r="A96" s="16" t="s">
        <v>135</v>
      </c>
      <c r="B96" s="2"/>
      <c r="C96" s="3"/>
      <c r="D96" s="3"/>
      <c r="E96" s="5"/>
      <c r="F96" s="3"/>
      <c r="G96" s="2"/>
      <c r="H96" s="3"/>
      <c r="I96" s="3"/>
      <c r="J96" s="5"/>
      <c r="K96" s="3"/>
      <c r="L96" s="3"/>
      <c r="M96" s="3"/>
      <c r="N96" s="3"/>
      <c r="O96" s="5"/>
      <c r="P96" s="3"/>
      <c r="Q96" s="3"/>
      <c r="R96" s="3"/>
      <c r="S96" s="3"/>
      <c r="T96" s="5"/>
    </row>
    <row r="97" spans="1:21" ht="12.75">
      <c r="A97" s="54" t="s">
        <v>136</v>
      </c>
      <c r="B97" s="64">
        <v>8</v>
      </c>
      <c r="C97" s="58">
        <v>1</v>
      </c>
      <c r="D97" s="58">
        <v>208</v>
      </c>
      <c r="E97" s="59">
        <v>63</v>
      </c>
      <c r="F97" s="58">
        <f aca="true" t="shared" si="32" ref="F97:F139">(E97-D97)/D97*100</f>
        <v>-69.71153846153845</v>
      </c>
      <c r="G97" s="64">
        <v>21</v>
      </c>
      <c r="H97" s="58">
        <v>0</v>
      </c>
      <c r="I97" s="58">
        <v>182</v>
      </c>
      <c r="J97" s="59">
        <v>79</v>
      </c>
      <c r="K97" s="58">
        <f aca="true" t="shared" si="33" ref="K97:K107">(J97-I97)/I97*100</f>
        <v>-56.59340659340659</v>
      </c>
      <c r="L97" s="58">
        <v>0</v>
      </c>
      <c r="M97" s="58">
        <v>0</v>
      </c>
      <c r="N97" s="58">
        <v>0</v>
      </c>
      <c r="O97" s="59">
        <v>0</v>
      </c>
      <c r="P97" s="58" t="s">
        <v>384</v>
      </c>
      <c r="Q97" s="58">
        <f aca="true" t="shared" si="34" ref="Q97:Q107">G97+L97</f>
        <v>21</v>
      </c>
      <c r="R97" s="58">
        <f aca="true" t="shared" si="35" ref="R97:R107">H97+M97</f>
        <v>0</v>
      </c>
      <c r="S97" s="58">
        <f aca="true" t="shared" si="36" ref="S97:S107">I97+N97</f>
        <v>182</v>
      </c>
      <c r="T97" s="59">
        <f aca="true" t="shared" si="37" ref="T97:T107">J97+O97</f>
        <v>79</v>
      </c>
      <c r="U97" s="58">
        <f aca="true" t="shared" si="38" ref="U97:U107">(T97-S97)/S97*100</f>
        <v>-56.59340659340659</v>
      </c>
    </row>
    <row r="98" spans="1:21" ht="12.75">
      <c r="A98" s="54" t="s">
        <v>137</v>
      </c>
      <c r="B98" s="33">
        <v>11617</v>
      </c>
      <c r="C98" s="10">
        <v>12257</v>
      </c>
      <c r="D98" s="10">
        <v>114828</v>
      </c>
      <c r="E98" s="61">
        <v>100871</v>
      </c>
      <c r="F98" s="58">
        <f t="shared" si="32"/>
        <v>-12.154700944020622</v>
      </c>
      <c r="G98" s="33">
        <v>4510</v>
      </c>
      <c r="H98" s="10">
        <v>3852</v>
      </c>
      <c r="I98" s="10">
        <v>38868</v>
      </c>
      <c r="J98" s="61">
        <v>31934</v>
      </c>
      <c r="K98" s="58">
        <f t="shared" si="33"/>
        <v>-17.839868272100443</v>
      </c>
      <c r="L98" s="10">
        <v>6195</v>
      </c>
      <c r="M98" s="10">
        <v>4559</v>
      </c>
      <c r="N98" s="10">
        <v>73527</v>
      </c>
      <c r="O98" s="61">
        <v>70063</v>
      </c>
      <c r="P98" s="58">
        <f aca="true" t="shared" si="39" ref="P98:P107">(O98-N98)/N98*100</f>
        <v>-4.711194527180491</v>
      </c>
      <c r="Q98" s="10">
        <f t="shared" si="34"/>
        <v>10705</v>
      </c>
      <c r="R98" s="10">
        <f t="shared" si="35"/>
        <v>8411</v>
      </c>
      <c r="S98" s="10">
        <f t="shared" si="36"/>
        <v>112395</v>
      </c>
      <c r="T98" s="61">
        <f t="shared" si="37"/>
        <v>101997</v>
      </c>
      <c r="U98" s="58">
        <f t="shared" si="38"/>
        <v>-9.251301214466835</v>
      </c>
    </row>
    <row r="99" spans="1:21" ht="12.75">
      <c r="A99" s="54" t="s">
        <v>138</v>
      </c>
      <c r="B99" s="33">
        <v>3165</v>
      </c>
      <c r="C99" s="58">
        <v>0</v>
      </c>
      <c r="D99" s="10">
        <v>26147</v>
      </c>
      <c r="E99" s="61">
        <v>10941</v>
      </c>
      <c r="F99" s="58">
        <f t="shared" si="32"/>
        <v>-58.15581137415382</v>
      </c>
      <c r="G99" s="33">
        <v>3393</v>
      </c>
      <c r="H99" s="58">
        <v>116</v>
      </c>
      <c r="I99" s="10">
        <v>28180</v>
      </c>
      <c r="J99" s="61">
        <v>11840</v>
      </c>
      <c r="K99" s="58">
        <f t="shared" si="33"/>
        <v>-57.98438608942512</v>
      </c>
      <c r="L99" s="58">
        <v>0</v>
      </c>
      <c r="M99" s="58">
        <v>0</v>
      </c>
      <c r="N99" s="58">
        <v>82</v>
      </c>
      <c r="O99" s="59">
        <v>31</v>
      </c>
      <c r="P99" s="58">
        <f t="shared" si="39"/>
        <v>-62.19512195121951</v>
      </c>
      <c r="Q99" s="58">
        <f t="shared" si="34"/>
        <v>3393</v>
      </c>
      <c r="R99" s="58">
        <f t="shared" si="35"/>
        <v>116</v>
      </c>
      <c r="S99" s="58">
        <f t="shared" si="36"/>
        <v>28262</v>
      </c>
      <c r="T99" s="59">
        <f t="shared" si="37"/>
        <v>11871</v>
      </c>
      <c r="U99" s="58">
        <f t="shared" si="38"/>
        <v>-57.99660321279456</v>
      </c>
    </row>
    <row r="100" spans="1:21" ht="12.75">
      <c r="A100" s="54" t="s">
        <v>139</v>
      </c>
      <c r="B100" s="33">
        <v>10425</v>
      </c>
      <c r="C100" s="10">
        <v>16438</v>
      </c>
      <c r="D100" s="10">
        <v>131414</v>
      </c>
      <c r="E100" s="61">
        <v>192252</v>
      </c>
      <c r="F100" s="58">
        <f t="shared" si="32"/>
        <v>46.29491530582738</v>
      </c>
      <c r="G100" s="33">
        <v>10314</v>
      </c>
      <c r="H100" s="10">
        <v>13633</v>
      </c>
      <c r="I100" s="10">
        <v>102646</v>
      </c>
      <c r="J100" s="61">
        <v>151844</v>
      </c>
      <c r="K100" s="58">
        <f t="shared" si="33"/>
        <v>47.92977807220934</v>
      </c>
      <c r="L100" s="58">
        <v>583</v>
      </c>
      <c r="M100" s="10">
        <v>4215</v>
      </c>
      <c r="N100" s="10">
        <v>30408</v>
      </c>
      <c r="O100" s="61">
        <v>39089</v>
      </c>
      <c r="P100" s="58">
        <f t="shared" si="39"/>
        <v>28.548408313601687</v>
      </c>
      <c r="Q100" s="58">
        <f t="shared" si="34"/>
        <v>10897</v>
      </c>
      <c r="R100" s="10">
        <f t="shared" si="35"/>
        <v>17848</v>
      </c>
      <c r="S100" s="10">
        <f t="shared" si="36"/>
        <v>133054</v>
      </c>
      <c r="T100" s="61">
        <f t="shared" si="37"/>
        <v>190933</v>
      </c>
      <c r="U100" s="58">
        <f t="shared" si="38"/>
        <v>43.500383303019824</v>
      </c>
    </row>
    <row r="101" spans="1:21" ht="12.75">
      <c r="A101" s="54" t="s">
        <v>140</v>
      </c>
      <c r="B101" s="66">
        <v>0</v>
      </c>
      <c r="C101" s="10">
        <v>15019</v>
      </c>
      <c r="D101" s="62">
        <v>0</v>
      </c>
      <c r="E101" s="61">
        <v>69544</v>
      </c>
      <c r="F101" s="58" t="s">
        <v>384</v>
      </c>
      <c r="G101" s="66">
        <v>0</v>
      </c>
      <c r="H101" s="10">
        <v>15000</v>
      </c>
      <c r="I101" s="62">
        <v>0</v>
      </c>
      <c r="J101" s="61">
        <v>60226</v>
      </c>
      <c r="K101" s="58" t="s">
        <v>384</v>
      </c>
      <c r="L101" s="62">
        <v>0</v>
      </c>
      <c r="M101" s="10">
        <v>2811</v>
      </c>
      <c r="N101" s="62">
        <v>0</v>
      </c>
      <c r="O101" s="61">
        <v>15307</v>
      </c>
      <c r="P101" s="58" t="s">
        <v>384</v>
      </c>
      <c r="Q101" s="62">
        <f t="shared" si="34"/>
        <v>0</v>
      </c>
      <c r="R101" s="10">
        <f t="shared" si="35"/>
        <v>17811</v>
      </c>
      <c r="S101" s="62">
        <f t="shared" si="36"/>
        <v>0</v>
      </c>
      <c r="T101" s="61">
        <f t="shared" si="37"/>
        <v>75533</v>
      </c>
      <c r="U101" s="58" t="s">
        <v>384</v>
      </c>
    </row>
    <row r="102" spans="1:21" ht="12.75">
      <c r="A102" s="54" t="s">
        <v>141</v>
      </c>
      <c r="B102" s="33">
        <v>13533</v>
      </c>
      <c r="C102" s="10">
        <v>10674</v>
      </c>
      <c r="D102" s="10">
        <v>96093</v>
      </c>
      <c r="E102" s="61">
        <v>96888</v>
      </c>
      <c r="F102" s="58">
        <f t="shared" si="32"/>
        <v>0.8273235303299928</v>
      </c>
      <c r="G102" s="33">
        <v>9233</v>
      </c>
      <c r="H102" s="10">
        <v>10492</v>
      </c>
      <c r="I102" s="10">
        <v>88627</v>
      </c>
      <c r="J102" s="61">
        <v>92261</v>
      </c>
      <c r="K102" s="58">
        <f t="shared" si="33"/>
        <v>4.100330599027385</v>
      </c>
      <c r="L102" s="58">
        <v>500</v>
      </c>
      <c r="M102" s="58">
        <v>244</v>
      </c>
      <c r="N102" s="10">
        <v>5125</v>
      </c>
      <c r="O102" s="61">
        <v>7869</v>
      </c>
      <c r="P102" s="58">
        <f t="shared" si="39"/>
        <v>53.54146341463415</v>
      </c>
      <c r="Q102" s="58">
        <f t="shared" si="34"/>
        <v>9733</v>
      </c>
      <c r="R102" s="58">
        <f t="shared" si="35"/>
        <v>10736</v>
      </c>
      <c r="S102" s="10">
        <f t="shared" si="36"/>
        <v>93752</v>
      </c>
      <c r="T102" s="61">
        <f t="shared" si="37"/>
        <v>100130</v>
      </c>
      <c r="U102" s="58">
        <f t="shared" si="38"/>
        <v>6.803054868162812</v>
      </c>
    </row>
    <row r="103" spans="1:21" ht="12.75">
      <c r="A103" s="54" t="s">
        <v>395</v>
      </c>
      <c r="B103" s="33">
        <v>32015</v>
      </c>
      <c r="C103" s="10">
        <v>20062</v>
      </c>
      <c r="D103" s="10">
        <v>230336</v>
      </c>
      <c r="E103" s="61">
        <v>209146</v>
      </c>
      <c r="F103" s="58">
        <f t="shared" si="32"/>
        <v>-9.199604056682412</v>
      </c>
      <c r="G103" s="33">
        <v>22430</v>
      </c>
      <c r="H103" s="10">
        <v>16460</v>
      </c>
      <c r="I103" s="10">
        <v>216800</v>
      </c>
      <c r="J103" s="61">
        <v>200790</v>
      </c>
      <c r="K103" s="58">
        <f t="shared" si="33"/>
        <v>-7.384686346863469</v>
      </c>
      <c r="L103" s="58">
        <v>734</v>
      </c>
      <c r="M103" s="58">
        <v>634</v>
      </c>
      <c r="N103" s="10">
        <v>4519</v>
      </c>
      <c r="O103" s="61">
        <v>5495</v>
      </c>
      <c r="P103" s="58">
        <f t="shared" si="39"/>
        <v>21.597698605886258</v>
      </c>
      <c r="Q103" s="58">
        <f t="shared" si="34"/>
        <v>23164</v>
      </c>
      <c r="R103" s="58">
        <f t="shared" si="35"/>
        <v>17094</v>
      </c>
      <c r="S103" s="10">
        <f t="shared" si="36"/>
        <v>221319</v>
      </c>
      <c r="T103" s="61">
        <f t="shared" si="37"/>
        <v>206285</v>
      </c>
      <c r="U103" s="58">
        <f t="shared" si="38"/>
        <v>-6.792909781808159</v>
      </c>
    </row>
    <row r="104" spans="1:21" ht="12.75">
      <c r="A104" s="54" t="s">
        <v>142</v>
      </c>
      <c r="B104" s="33">
        <v>2522</v>
      </c>
      <c r="C104" s="58">
        <v>119</v>
      </c>
      <c r="D104" s="10">
        <v>9188</v>
      </c>
      <c r="E104" s="61">
        <v>4135</v>
      </c>
      <c r="F104" s="58">
        <f t="shared" si="32"/>
        <v>-54.995646495428815</v>
      </c>
      <c r="G104" s="33">
        <v>1721</v>
      </c>
      <c r="H104" s="58">
        <v>227</v>
      </c>
      <c r="I104" s="10">
        <v>6551</v>
      </c>
      <c r="J104" s="61">
        <v>4367</v>
      </c>
      <c r="K104" s="58">
        <f t="shared" si="33"/>
        <v>-33.33842161502061</v>
      </c>
      <c r="L104" s="58">
        <v>147</v>
      </c>
      <c r="M104" s="58">
        <v>60</v>
      </c>
      <c r="N104" s="10">
        <v>1791</v>
      </c>
      <c r="O104" s="61">
        <v>1612</v>
      </c>
      <c r="P104" s="58">
        <f t="shared" si="39"/>
        <v>-9.994416527079844</v>
      </c>
      <c r="Q104" s="58">
        <f t="shared" si="34"/>
        <v>1868</v>
      </c>
      <c r="R104" s="58">
        <f t="shared" si="35"/>
        <v>287</v>
      </c>
      <c r="S104" s="10">
        <f t="shared" si="36"/>
        <v>8342</v>
      </c>
      <c r="T104" s="61">
        <f t="shared" si="37"/>
        <v>5979</v>
      </c>
      <c r="U104" s="58">
        <f t="shared" si="38"/>
        <v>-28.326540397986093</v>
      </c>
    </row>
    <row r="105" spans="1:21" ht="12.75">
      <c r="A105" s="54" t="s">
        <v>396</v>
      </c>
      <c r="B105" s="33">
        <v>1361</v>
      </c>
      <c r="C105" s="10">
        <v>4994</v>
      </c>
      <c r="D105" s="10">
        <v>13811</v>
      </c>
      <c r="E105" s="61">
        <v>36972</v>
      </c>
      <c r="F105" s="58">
        <f t="shared" si="32"/>
        <v>167.6996596915502</v>
      </c>
      <c r="G105" s="33">
        <v>1064</v>
      </c>
      <c r="H105" s="10">
        <v>4524</v>
      </c>
      <c r="I105" s="10">
        <v>11528</v>
      </c>
      <c r="J105" s="61">
        <v>36025</v>
      </c>
      <c r="K105" s="58">
        <f t="shared" si="33"/>
        <v>212.5</v>
      </c>
      <c r="L105" s="58">
        <v>0</v>
      </c>
      <c r="M105" s="58">
        <v>222</v>
      </c>
      <c r="N105" s="58">
        <v>489</v>
      </c>
      <c r="O105" s="59">
        <v>975</v>
      </c>
      <c r="P105" s="58">
        <f t="shared" si="39"/>
        <v>99.38650306748467</v>
      </c>
      <c r="Q105" s="58">
        <f t="shared" si="34"/>
        <v>1064</v>
      </c>
      <c r="R105" s="58">
        <f t="shared" si="35"/>
        <v>4746</v>
      </c>
      <c r="S105" s="58">
        <f t="shared" si="36"/>
        <v>12017</v>
      </c>
      <c r="T105" s="59">
        <f t="shared" si="37"/>
        <v>37000</v>
      </c>
      <c r="U105" s="58">
        <f t="shared" si="38"/>
        <v>207.89714571024382</v>
      </c>
    </row>
    <row r="106" spans="1:21" ht="12.75">
      <c r="A106" s="54" t="s">
        <v>143</v>
      </c>
      <c r="B106" s="33">
        <v>6077</v>
      </c>
      <c r="C106" s="10">
        <v>3693</v>
      </c>
      <c r="D106" s="10">
        <v>49133</v>
      </c>
      <c r="E106" s="61">
        <v>37454</v>
      </c>
      <c r="F106" s="58">
        <f t="shared" si="32"/>
        <v>-23.77017483157959</v>
      </c>
      <c r="G106" s="33">
        <v>5649</v>
      </c>
      <c r="H106" s="10">
        <v>3382</v>
      </c>
      <c r="I106" s="10">
        <v>49916</v>
      </c>
      <c r="J106" s="61">
        <v>36720</v>
      </c>
      <c r="K106" s="58">
        <f t="shared" si="33"/>
        <v>-26.436413174132547</v>
      </c>
      <c r="L106" s="58">
        <v>88</v>
      </c>
      <c r="M106" s="58">
        <v>77</v>
      </c>
      <c r="N106" s="58">
        <v>890</v>
      </c>
      <c r="O106" s="59">
        <v>595</v>
      </c>
      <c r="P106" s="58">
        <f t="shared" si="39"/>
        <v>-33.146067415730336</v>
      </c>
      <c r="Q106" s="58">
        <f t="shared" si="34"/>
        <v>5737</v>
      </c>
      <c r="R106" s="58">
        <f t="shared" si="35"/>
        <v>3459</v>
      </c>
      <c r="S106" s="58">
        <f t="shared" si="36"/>
        <v>50806</v>
      </c>
      <c r="T106" s="59">
        <f t="shared" si="37"/>
        <v>37315</v>
      </c>
      <c r="U106" s="58">
        <f t="shared" si="38"/>
        <v>-26.55395032082825</v>
      </c>
    </row>
    <row r="107" spans="1:21" ht="12.75">
      <c r="A107" s="16" t="s">
        <v>95</v>
      </c>
      <c r="B107" s="56">
        <v>80723</v>
      </c>
      <c r="C107" s="50">
        <v>83257</v>
      </c>
      <c r="D107" s="50">
        <v>671158</v>
      </c>
      <c r="E107" s="48">
        <v>758266</v>
      </c>
      <c r="F107" s="60">
        <f t="shared" si="32"/>
        <v>12.97876207986793</v>
      </c>
      <c r="G107" s="56">
        <v>58335</v>
      </c>
      <c r="H107" s="50">
        <v>67686</v>
      </c>
      <c r="I107" s="50">
        <v>543298</v>
      </c>
      <c r="J107" s="48">
        <v>626086</v>
      </c>
      <c r="K107" s="60">
        <f t="shared" si="33"/>
        <v>15.23804615514874</v>
      </c>
      <c r="L107" s="50">
        <v>8247</v>
      </c>
      <c r="M107" s="50">
        <v>12822</v>
      </c>
      <c r="N107" s="50">
        <v>116831</v>
      </c>
      <c r="O107" s="48">
        <v>141036</v>
      </c>
      <c r="P107" s="60">
        <f t="shared" si="39"/>
        <v>20.717960130444833</v>
      </c>
      <c r="Q107" s="50">
        <f t="shared" si="34"/>
        <v>66582</v>
      </c>
      <c r="R107" s="50">
        <f t="shared" si="35"/>
        <v>80508</v>
      </c>
      <c r="S107" s="50">
        <f t="shared" si="36"/>
        <v>660129</v>
      </c>
      <c r="T107" s="48">
        <f t="shared" si="37"/>
        <v>767122</v>
      </c>
      <c r="U107" s="60">
        <f t="shared" si="38"/>
        <v>16.207892699760198</v>
      </c>
    </row>
    <row r="108" spans="1:20" ht="12.75">
      <c r="A108" s="16" t="s">
        <v>144</v>
      </c>
      <c r="B108" s="2"/>
      <c r="C108" s="3"/>
      <c r="D108" s="3"/>
      <c r="E108" s="5"/>
      <c r="F108" s="3"/>
      <c r="G108" s="2"/>
      <c r="H108" s="3"/>
      <c r="I108" s="3"/>
      <c r="J108" s="5"/>
      <c r="K108" s="3"/>
      <c r="L108" s="3"/>
      <c r="M108" s="3"/>
      <c r="N108" s="3"/>
      <c r="O108" s="5"/>
      <c r="P108" s="3"/>
      <c r="Q108" s="3"/>
      <c r="R108" s="3"/>
      <c r="S108" s="3"/>
      <c r="T108" s="5"/>
    </row>
    <row r="109" spans="1:21" ht="12.75">
      <c r="A109" s="54" t="s">
        <v>145</v>
      </c>
      <c r="B109" s="66">
        <v>0</v>
      </c>
      <c r="C109" s="58">
        <v>0</v>
      </c>
      <c r="D109" s="62">
        <v>0</v>
      </c>
      <c r="E109" s="59">
        <v>36</v>
      </c>
      <c r="F109" s="58" t="s">
        <v>384</v>
      </c>
      <c r="G109" s="66">
        <v>0</v>
      </c>
      <c r="H109" s="58">
        <v>0</v>
      </c>
      <c r="I109" s="62">
        <v>0</v>
      </c>
      <c r="J109" s="59">
        <v>12</v>
      </c>
      <c r="K109" s="58" t="s">
        <v>384</v>
      </c>
      <c r="L109" s="62">
        <v>0</v>
      </c>
      <c r="M109" s="58">
        <v>25</v>
      </c>
      <c r="N109" s="62">
        <v>0</v>
      </c>
      <c r="O109" s="59">
        <v>25</v>
      </c>
      <c r="P109" s="58" t="s">
        <v>384</v>
      </c>
      <c r="Q109" s="62">
        <f aca="true" t="shared" si="40" ref="Q109:T116">G109+L109</f>
        <v>0</v>
      </c>
      <c r="R109" s="58">
        <f t="shared" si="40"/>
        <v>25</v>
      </c>
      <c r="S109" s="62">
        <f t="shared" si="40"/>
        <v>0</v>
      </c>
      <c r="T109" s="59">
        <f t="shared" si="40"/>
        <v>37</v>
      </c>
      <c r="U109" s="58" t="s">
        <v>384</v>
      </c>
    </row>
    <row r="110" spans="1:21" ht="12.75">
      <c r="A110" s="54" t="s">
        <v>146</v>
      </c>
      <c r="B110" s="64">
        <v>480</v>
      </c>
      <c r="C110" s="58">
        <v>0</v>
      </c>
      <c r="D110" s="10">
        <v>4497</v>
      </c>
      <c r="E110" s="61">
        <v>2048</v>
      </c>
      <c r="F110" s="58">
        <f t="shared" si="32"/>
        <v>-54.45852790749388</v>
      </c>
      <c r="G110" s="64">
        <v>363</v>
      </c>
      <c r="H110" s="58">
        <v>60</v>
      </c>
      <c r="I110" s="10">
        <v>4618</v>
      </c>
      <c r="J110" s="61">
        <v>1959</v>
      </c>
      <c r="K110" s="58">
        <f aca="true" t="shared" si="41" ref="K110:K116">(J110-I110)/I110*100</f>
        <v>-57.5790385448246</v>
      </c>
      <c r="L110" s="58">
        <v>110</v>
      </c>
      <c r="M110" s="58">
        <v>60</v>
      </c>
      <c r="N110" s="10">
        <v>1506</v>
      </c>
      <c r="O110" s="61">
        <v>1053</v>
      </c>
      <c r="P110" s="58">
        <f aca="true" t="shared" si="42" ref="P110:P116">(O110-N110)/N110*100</f>
        <v>-30.0796812749004</v>
      </c>
      <c r="Q110" s="58">
        <f t="shared" si="40"/>
        <v>473</v>
      </c>
      <c r="R110" s="58">
        <f t="shared" si="40"/>
        <v>120</v>
      </c>
      <c r="S110" s="10">
        <f t="shared" si="40"/>
        <v>6124</v>
      </c>
      <c r="T110" s="61">
        <f t="shared" si="40"/>
        <v>3012</v>
      </c>
      <c r="U110" s="58">
        <f aca="true" t="shared" si="43" ref="U110:U116">(T110-S110)/S110*100</f>
        <v>-50.816459830176356</v>
      </c>
    </row>
    <row r="111" spans="1:21" ht="12.75">
      <c r="A111" s="54" t="s">
        <v>147</v>
      </c>
      <c r="B111" s="33">
        <v>15137</v>
      </c>
      <c r="C111" s="10">
        <v>9823</v>
      </c>
      <c r="D111" s="10">
        <v>101814</v>
      </c>
      <c r="E111" s="61">
        <v>71244</v>
      </c>
      <c r="F111" s="58">
        <f t="shared" si="32"/>
        <v>-30.025340326477696</v>
      </c>
      <c r="G111" s="33">
        <v>12709</v>
      </c>
      <c r="H111" s="10">
        <v>8895</v>
      </c>
      <c r="I111" s="10">
        <v>95864</v>
      </c>
      <c r="J111" s="61">
        <v>72320</v>
      </c>
      <c r="K111" s="58">
        <f t="shared" si="41"/>
        <v>-24.5597930401402</v>
      </c>
      <c r="L111" s="58">
        <v>194</v>
      </c>
      <c r="M111" s="58">
        <v>167</v>
      </c>
      <c r="N111" s="10">
        <v>3700</v>
      </c>
      <c r="O111" s="61">
        <v>1653</v>
      </c>
      <c r="P111" s="58">
        <f t="shared" si="42"/>
        <v>-55.32432432432432</v>
      </c>
      <c r="Q111" s="58">
        <f t="shared" si="40"/>
        <v>12903</v>
      </c>
      <c r="R111" s="58">
        <f t="shared" si="40"/>
        <v>9062</v>
      </c>
      <c r="S111" s="10">
        <f t="shared" si="40"/>
        <v>99564</v>
      </c>
      <c r="T111" s="61">
        <f t="shared" si="40"/>
        <v>73973</v>
      </c>
      <c r="U111" s="58">
        <f t="shared" si="43"/>
        <v>-25.70306536499136</v>
      </c>
    </row>
    <row r="112" spans="1:21" ht="12.75">
      <c r="A112" s="54" t="s">
        <v>148</v>
      </c>
      <c r="B112" s="66">
        <v>0</v>
      </c>
      <c r="C112" s="10">
        <v>3019</v>
      </c>
      <c r="D112" s="62">
        <v>0</v>
      </c>
      <c r="E112" s="61">
        <v>20026</v>
      </c>
      <c r="F112" s="58" t="s">
        <v>384</v>
      </c>
      <c r="G112" s="66">
        <v>0</v>
      </c>
      <c r="H112" s="10">
        <v>3130</v>
      </c>
      <c r="I112" s="62">
        <v>0</v>
      </c>
      <c r="J112" s="61">
        <v>19060</v>
      </c>
      <c r="K112" s="58" t="s">
        <v>384</v>
      </c>
      <c r="L112" s="62">
        <v>0</v>
      </c>
      <c r="M112" s="58">
        <v>0</v>
      </c>
      <c r="N112" s="62">
        <v>0</v>
      </c>
      <c r="O112" s="59">
        <v>0</v>
      </c>
      <c r="P112" s="58" t="s">
        <v>384</v>
      </c>
      <c r="Q112" s="62">
        <f t="shared" si="40"/>
        <v>0</v>
      </c>
      <c r="R112" s="58">
        <f t="shared" si="40"/>
        <v>3130</v>
      </c>
      <c r="S112" s="62">
        <f t="shared" si="40"/>
        <v>0</v>
      </c>
      <c r="T112" s="59">
        <f t="shared" si="40"/>
        <v>19060</v>
      </c>
      <c r="U112" s="58" t="s">
        <v>384</v>
      </c>
    </row>
    <row r="113" spans="1:21" ht="12.75">
      <c r="A113" s="54" t="s">
        <v>149</v>
      </c>
      <c r="B113" s="64">
        <v>0</v>
      </c>
      <c r="C113" s="58">
        <v>0</v>
      </c>
      <c r="D113" s="58">
        <v>927</v>
      </c>
      <c r="E113" s="59">
        <v>0</v>
      </c>
      <c r="F113" s="58">
        <f t="shared" si="32"/>
        <v>-100</v>
      </c>
      <c r="G113" s="64">
        <v>49</v>
      </c>
      <c r="H113" s="58">
        <v>0</v>
      </c>
      <c r="I113" s="58">
        <v>748</v>
      </c>
      <c r="J113" s="59">
        <v>352</v>
      </c>
      <c r="K113" s="58">
        <f t="shared" si="41"/>
        <v>-52.94117647058824</v>
      </c>
      <c r="L113" s="58">
        <v>0</v>
      </c>
      <c r="M113" s="58">
        <v>0</v>
      </c>
      <c r="N113" s="58">
        <v>0</v>
      </c>
      <c r="O113" s="59">
        <v>0</v>
      </c>
      <c r="P113" s="58" t="s">
        <v>384</v>
      </c>
      <c r="Q113" s="58">
        <f t="shared" si="40"/>
        <v>49</v>
      </c>
      <c r="R113" s="58">
        <f t="shared" si="40"/>
        <v>0</v>
      </c>
      <c r="S113" s="58">
        <f t="shared" si="40"/>
        <v>748</v>
      </c>
      <c r="T113" s="59">
        <f t="shared" si="40"/>
        <v>352</v>
      </c>
      <c r="U113" s="58">
        <f t="shared" si="43"/>
        <v>-52.94117647058824</v>
      </c>
    </row>
    <row r="114" spans="1:21" ht="12.75">
      <c r="A114" s="54" t="s">
        <v>150</v>
      </c>
      <c r="B114" s="33">
        <v>1361</v>
      </c>
      <c r="C114" s="58">
        <v>911</v>
      </c>
      <c r="D114" s="10">
        <v>5715</v>
      </c>
      <c r="E114" s="61">
        <v>12487</v>
      </c>
      <c r="F114" s="58">
        <f t="shared" si="32"/>
        <v>118.49518810148732</v>
      </c>
      <c r="G114" s="64">
        <v>861</v>
      </c>
      <c r="H114" s="58">
        <v>719</v>
      </c>
      <c r="I114" s="10">
        <v>5198</v>
      </c>
      <c r="J114" s="61">
        <v>12688</v>
      </c>
      <c r="K114" s="58">
        <f t="shared" si="41"/>
        <v>144.0938822624086</v>
      </c>
      <c r="L114" s="58">
        <v>8</v>
      </c>
      <c r="M114" s="58">
        <v>3</v>
      </c>
      <c r="N114" s="58">
        <v>89</v>
      </c>
      <c r="O114" s="59">
        <v>68</v>
      </c>
      <c r="P114" s="58">
        <f t="shared" si="42"/>
        <v>-23.595505617977526</v>
      </c>
      <c r="Q114" s="58">
        <f t="shared" si="40"/>
        <v>869</v>
      </c>
      <c r="R114" s="58">
        <f t="shared" si="40"/>
        <v>722</v>
      </c>
      <c r="S114" s="58">
        <f t="shared" si="40"/>
        <v>5287</v>
      </c>
      <c r="T114" s="59">
        <f t="shared" si="40"/>
        <v>12756</v>
      </c>
      <c r="U114" s="58">
        <f t="shared" si="43"/>
        <v>141.27104217892946</v>
      </c>
    </row>
    <row r="115" spans="1:21" ht="12.75">
      <c r="A115" s="54" t="s">
        <v>151</v>
      </c>
      <c r="B115" s="33">
        <v>7202</v>
      </c>
      <c r="C115" s="10">
        <v>2375</v>
      </c>
      <c r="D115" s="10">
        <v>65179</v>
      </c>
      <c r="E115" s="61">
        <v>44390</v>
      </c>
      <c r="F115" s="58">
        <f t="shared" si="32"/>
        <v>-31.895242332653158</v>
      </c>
      <c r="G115" s="33">
        <v>6283</v>
      </c>
      <c r="H115" s="10">
        <v>2575</v>
      </c>
      <c r="I115" s="10">
        <v>64306</v>
      </c>
      <c r="J115" s="61">
        <v>44417</v>
      </c>
      <c r="K115" s="58">
        <f t="shared" si="41"/>
        <v>-30.928684726153083</v>
      </c>
      <c r="L115" s="58">
        <v>0</v>
      </c>
      <c r="M115" s="58">
        <v>3</v>
      </c>
      <c r="N115" s="58">
        <v>8</v>
      </c>
      <c r="O115" s="59">
        <v>25</v>
      </c>
      <c r="P115" s="58">
        <f t="shared" si="42"/>
        <v>212.5</v>
      </c>
      <c r="Q115" s="58">
        <f t="shared" si="40"/>
        <v>6283</v>
      </c>
      <c r="R115" s="58">
        <f t="shared" si="40"/>
        <v>2578</v>
      </c>
      <c r="S115" s="58">
        <f t="shared" si="40"/>
        <v>64314</v>
      </c>
      <c r="T115" s="59">
        <f t="shared" si="40"/>
        <v>44442</v>
      </c>
      <c r="U115" s="58">
        <f t="shared" si="43"/>
        <v>-30.89840470193115</v>
      </c>
    </row>
    <row r="116" spans="1:21" ht="12.75">
      <c r="A116" s="16" t="s">
        <v>95</v>
      </c>
      <c r="B116" s="56">
        <v>24180</v>
      </c>
      <c r="C116" s="50">
        <v>16128</v>
      </c>
      <c r="D116" s="50">
        <v>178132</v>
      </c>
      <c r="E116" s="48">
        <v>150231</v>
      </c>
      <c r="F116" s="60">
        <f t="shared" si="32"/>
        <v>-15.66310376574675</v>
      </c>
      <c r="G116" s="56">
        <v>20265</v>
      </c>
      <c r="H116" s="50">
        <v>15379</v>
      </c>
      <c r="I116" s="50">
        <v>170734</v>
      </c>
      <c r="J116" s="48">
        <v>150808</v>
      </c>
      <c r="K116" s="60">
        <f t="shared" si="41"/>
        <v>-11.670786135157615</v>
      </c>
      <c r="L116" s="60">
        <v>312</v>
      </c>
      <c r="M116" s="60">
        <v>258</v>
      </c>
      <c r="N116" s="50">
        <v>5303</v>
      </c>
      <c r="O116" s="48">
        <v>2824</v>
      </c>
      <c r="P116" s="60">
        <f t="shared" si="42"/>
        <v>-46.747124269281535</v>
      </c>
      <c r="Q116" s="60">
        <f t="shared" si="40"/>
        <v>20577</v>
      </c>
      <c r="R116" s="60">
        <f t="shared" si="40"/>
        <v>15637</v>
      </c>
      <c r="S116" s="50">
        <f t="shared" si="40"/>
        <v>176037</v>
      </c>
      <c r="T116" s="48">
        <f t="shared" si="40"/>
        <v>153632</v>
      </c>
      <c r="U116" s="60">
        <f t="shared" si="43"/>
        <v>-12.72743798178792</v>
      </c>
    </row>
    <row r="117" spans="1:20" ht="12.75">
      <c r="A117" s="16" t="s">
        <v>152</v>
      </c>
      <c r="B117" s="2"/>
      <c r="C117" s="3"/>
      <c r="D117" s="3"/>
      <c r="E117" s="5"/>
      <c r="F117" s="3"/>
      <c r="G117" s="2"/>
      <c r="H117" s="3"/>
      <c r="I117" s="3"/>
      <c r="J117" s="5"/>
      <c r="K117" s="3"/>
      <c r="L117" s="3"/>
      <c r="M117" s="3"/>
      <c r="N117" s="3"/>
      <c r="O117" s="5"/>
      <c r="P117" s="3"/>
      <c r="Q117" s="3"/>
      <c r="R117" s="3"/>
      <c r="S117" s="3"/>
      <c r="T117" s="5"/>
    </row>
    <row r="118" spans="1:21" ht="12.75">
      <c r="A118" s="54" t="s">
        <v>153</v>
      </c>
      <c r="B118" s="64">
        <v>106</v>
      </c>
      <c r="C118" s="58">
        <v>136</v>
      </c>
      <c r="D118" s="10">
        <v>1555</v>
      </c>
      <c r="E118" s="61">
        <v>1064</v>
      </c>
      <c r="F118" s="58">
        <f t="shared" si="32"/>
        <v>-31.575562700964632</v>
      </c>
      <c r="G118" s="64">
        <v>214</v>
      </c>
      <c r="H118" s="58">
        <v>136</v>
      </c>
      <c r="I118" s="10">
        <v>1615</v>
      </c>
      <c r="J118" s="61">
        <v>1209</v>
      </c>
      <c r="K118" s="58">
        <f>(J118-I118)/I118*100</f>
        <v>-25.13931888544892</v>
      </c>
      <c r="L118" s="58">
        <v>0</v>
      </c>
      <c r="M118" s="58">
        <v>0</v>
      </c>
      <c r="N118" s="58">
        <v>3</v>
      </c>
      <c r="O118" s="59">
        <v>13</v>
      </c>
      <c r="P118" s="58">
        <f>(O118-N118)/N118*100</f>
        <v>333.33333333333337</v>
      </c>
      <c r="Q118" s="58">
        <f aca="true" t="shared" si="44" ref="Q118:T121">G118+L118</f>
        <v>214</v>
      </c>
      <c r="R118" s="58">
        <f t="shared" si="44"/>
        <v>136</v>
      </c>
      <c r="S118" s="58">
        <f t="shared" si="44"/>
        <v>1618</v>
      </c>
      <c r="T118" s="59">
        <f t="shared" si="44"/>
        <v>1222</v>
      </c>
      <c r="U118" s="58">
        <f>(T118-S118)/S118*100</f>
        <v>-24.474660074165637</v>
      </c>
    </row>
    <row r="119" spans="1:21" ht="12.75">
      <c r="A119" s="54" t="s">
        <v>154</v>
      </c>
      <c r="B119" s="64">
        <v>9</v>
      </c>
      <c r="C119" s="58">
        <v>86</v>
      </c>
      <c r="D119" s="10">
        <v>1280</v>
      </c>
      <c r="E119" s="59">
        <v>761</v>
      </c>
      <c r="F119" s="58">
        <f t="shared" si="32"/>
        <v>-40.546875</v>
      </c>
      <c r="G119" s="64">
        <v>57</v>
      </c>
      <c r="H119" s="58">
        <v>58</v>
      </c>
      <c r="I119" s="58">
        <v>934</v>
      </c>
      <c r="J119" s="59">
        <v>862</v>
      </c>
      <c r="K119" s="58">
        <f>(J119-I119)/I119*100</f>
        <v>-7.708779443254818</v>
      </c>
      <c r="L119" s="58">
        <v>0</v>
      </c>
      <c r="M119" s="58">
        <v>0</v>
      </c>
      <c r="N119" s="58">
        <v>191</v>
      </c>
      <c r="O119" s="59">
        <v>76</v>
      </c>
      <c r="P119" s="58">
        <f>(O119-N119)/N119*100</f>
        <v>-60.20942408376963</v>
      </c>
      <c r="Q119" s="58">
        <f t="shared" si="44"/>
        <v>57</v>
      </c>
      <c r="R119" s="58">
        <f t="shared" si="44"/>
        <v>58</v>
      </c>
      <c r="S119" s="58">
        <f t="shared" si="44"/>
        <v>1125</v>
      </c>
      <c r="T119" s="59">
        <f t="shared" si="44"/>
        <v>938</v>
      </c>
      <c r="U119" s="58">
        <f>(T119-S119)/S119*100</f>
        <v>-16.62222222222222</v>
      </c>
    </row>
    <row r="120" spans="1:21" ht="12.75">
      <c r="A120" s="54" t="s">
        <v>155</v>
      </c>
      <c r="B120" s="64">
        <v>513</v>
      </c>
      <c r="C120" s="58">
        <v>153</v>
      </c>
      <c r="D120" s="10">
        <v>6999</v>
      </c>
      <c r="E120" s="61">
        <v>2100</v>
      </c>
      <c r="F120" s="58">
        <f t="shared" si="32"/>
        <v>-69.99571367338191</v>
      </c>
      <c r="G120" s="64">
        <v>309</v>
      </c>
      <c r="H120" s="58">
        <v>46</v>
      </c>
      <c r="I120" s="10">
        <v>6901</v>
      </c>
      <c r="J120" s="61">
        <v>2008</v>
      </c>
      <c r="K120" s="58">
        <f>(J120-I120)/I120*100</f>
        <v>-70.90276771482394</v>
      </c>
      <c r="L120" s="58">
        <v>5</v>
      </c>
      <c r="M120" s="58">
        <v>0</v>
      </c>
      <c r="N120" s="58">
        <v>23</v>
      </c>
      <c r="O120" s="59">
        <v>207</v>
      </c>
      <c r="P120" s="58">
        <f>(O120-N120)/N120*100</f>
        <v>800</v>
      </c>
      <c r="Q120" s="58">
        <f t="shared" si="44"/>
        <v>314</v>
      </c>
      <c r="R120" s="58">
        <f t="shared" si="44"/>
        <v>46</v>
      </c>
      <c r="S120" s="58">
        <f t="shared" si="44"/>
        <v>6924</v>
      </c>
      <c r="T120" s="59">
        <f t="shared" si="44"/>
        <v>2215</v>
      </c>
      <c r="U120" s="58">
        <f>(T120-S120)/S120*100</f>
        <v>-68.00982091276718</v>
      </c>
    </row>
    <row r="121" spans="1:21" ht="12.75">
      <c r="A121" s="16" t="s">
        <v>95</v>
      </c>
      <c r="B121" s="65">
        <v>628</v>
      </c>
      <c r="C121" s="60">
        <v>375</v>
      </c>
      <c r="D121" s="50">
        <v>9834</v>
      </c>
      <c r="E121" s="48">
        <v>3925</v>
      </c>
      <c r="F121" s="60">
        <f t="shared" si="32"/>
        <v>-60.08745169818995</v>
      </c>
      <c r="G121" s="65">
        <v>580</v>
      </c>
      <c r="H121" s="60">
        <v>240</v>
      </c>
      <c r="I121" s="50">
        <v>9450</v>
      </c>
      <c r="J121" s="48">
        <v>4079</v>
      </c>
      <c r="K121" s="60">
        <f>(J121-I121)/I121*100</f>
        <v>-56.83597883597884</v>
      </c>
      <c r="L121" s="60">
        <v>5</v>
      </c>
      <c r="M121" s="60">
        <v>0</v>
      </c>
      <c r="N121" s="60">
        <v>217</v>
      </c>
      <c r="O121" s="47">
        <v>296</v>
      </c>
      <c r="P121" s="60">
        <f>(O121-N121)/N121*100</f>
        <v>36.405529953917046</v>
      </c>
      <c r="Q121" s="60">
        <f t="shared" si="44"/>
        <v>585</v>
      </c>
      <c r="R121" s="60">
        <f t="shared" si="44"/>
        <v>240</v>
      </c>
      <c r="S121" s="60">
        <f t="shared" si="44"/>
        <v>9667</v>
      </c>
      <c r="T121" s="47">
        <f t="shared" si="44"/>
        <v>4375</v>
      </c>
      <c r="U121" s="60">
        <f>(T121-S121)/S121*100</f>
        <v>-54.742939898624186</v>
      </c>
    </row>
    <row r="122" spans="1:20" ht="12.75">
      <c r="A122" s="16" t="s">
        <v>156</v>
      </c>
      <c r="B122" s="2"/>
      <c r="C122" s="3"/>
      <c r="D122" s="3"/>
      <c r="E122" s="5"/>
      <c r="F122" s="3"/>
      <c r="G122" s="2"/>
      <c r="H122" s="3"/>
      <c r="I122" s="3"/>
      <c r="J122" s="5"/>
      <c r="K122" s="3"/>
      <c r="L122" s="3"/>
      <c r="M122" s="3"/>
      <c r="N122" s="3"/>
      <c r="O122" s="5"/>
      <c r="P122" s="3"/>
      <c r="Q122" s="3"/>
      <c r="R122" s="3"/>
      <c r="S122" s="3"/>
      <c r="T122" s="5"/>
    </row>
    <row r="123" spans="1:21" ht="12.75">
      <c r="A123" s="54" t="s">
        <v>157</v>
      </c>
      <c r="B123" s="33">
        <v>1941</v>
      </c>
      <c r="C123" s="58">
        <v>920</v>
      </c>
      <c r="D123" s="10">
        <v>18494</v>
      </c>
      <c r="E123" s="61">
        <v>9755</v>
      </c>
      <c r="F123" s="58">
        <f t="shared" si="32"/>
        <v>-47.253163188060995</v>
      </c>
      <c r="G123" s="33">
        <v>1267</v>
      </c>
      <c r="H123" s="58">
        <v>701</v>
      </c>
      <c r="I123" s="10">
        <v>13334</v>
      </c>
      <c r="J123" s="61">
        <v>7624</v>
      </c>
      <c r="K123" s="58">
        <f aca="true" t="shared" si="45" ref="K123:K132">(J123-I123)/I123*100</f>
        <v>-42.82285885705714</v>
      </c>
      <c r="L123" s="58">
        <v>379</v>
      </c>
      <c r="M123" s="58">
        <v>243</v>
      </c>
      <c r="N123" s="10">
        <v>6645</v>
      </c>
      <c r="O123" s="61">
        <v>2634</v>
      </c>
      <c r="P123" s="58">
        <f>(O123-N123)/N123*100</f>
        <v>-60.361173814898414</v>
      </c>
      <c r="Q123" s="58">
        <f aca="true" t="shared" si="46" ref="Q123:Q132">G123+L123</f>
        <v>1646</v>
      </c>
      <c r="R123" s="58">
        <f aca="true" t="shared" si="47" ref="R123:R132">H123+M123</f>
        <v>944</v>
      </c>
      <c r="S123" s="10">
        <f aca="true" t="shared" si="48" ref="S123:S132">I123+N123</f>
        <v>19979</v>
      </c>
      <c r="T123" s="61">
        <f aca="true" t="shared" si="49" ref="T123:T132">J123+O123</f>
        <v>10258</v>
      </c>
      <c r="U123" s="58">
        <f aca="true" t="shared" si="50" ref="U123:U132">(T123-S123)/S123*100</f>
        <v>-48.65608889333801</v>
      </c>
    </row>
    <row r="124" spans="1:21" ht="12.75">
      <c r="A124" s="54" t="s">
        <v>158</v>
      </c>
      <c r="B124" s="64">
        <v>578</v>
      </c>
      <c r="C124" s="58">
        <v>162</v>
      </c>
      <c r="D124" s="10">
        <v>4761</v>
      </c>
      <c r="E124" s="61">
        <v>5598</v>
      </c>
      <c r="F124" s="58">
        <f t="shared" si="32"/>
        <v>17.580340264650285</v>
      </c>
      <c r="G124" s="64">
        <v>0</v>
      </c>
      <c r="H124" s="58">
        <v>167</v>
      </c>
      <c r="I124" s="10">
        <v>4409</v>
      </c>
      <c r="J124" s="61">
        <v>5534</v>
      </c>
      <c r="K124" s="58">
        <f t="shared" si="45"/>
        <v>25.515990020412794</v>
      </c>
      <c r="L124" s="58">
        <v>0</v>
      </c>
      <c r="M124" s="58">
        <v>0</v>
      </c>
      <c r="N124" s="58">
        <v>0</v>
      </c>
      <c r="O124" s="59">
        <v>0</v>
      </c>
      <c r="P124" s="58" t="s">
        <v>384</v>
      </c>
      <c r="Q124" s="58">
        <f t="shared" si="46"/>
        <v>0</v>
      </c>
      <c r="R124" s="58">
        <f t="shared" si="47"/>
        <v>167</v>
      </c>
      <c r="S124" s="58">
        <f t="shared" si="48"/>
        <v>4409</v>
      </c>
      <c r="T124" s="59">
        <f t="shared" si="49"/>
        <v>5534</v>
      </c>
      <c r="U124" s="58">
        <f t="shared" si="50"/>
        <v>25.515990020412794</v>
      </c>
    </row>
    <row r="125" spans="1:21" ht="12.75">
      <c r="A125" s="54" t="s">
        <v>159</v>
      </c>
      <c r="B125" s="64">
        <v>0</v>
      </c>
      <c r="C125" s="58">
        <v>0</v>
      </c>
      <c r="D125" s="58">
        <v>164</v>
      </c>
      <c r="E125" s="59">
        <v>0</v>
      </c>
      <c r="F125" s="58">
        <f t="shared" si="32"/>
        <v>-100</v>
      </c>
      <c r="G125" s="64">
        <v>8</v>
      </c>
      <c r="H125" s="58">
        <v>1</v>
      </c>
      <c r="I125" s="58">
        <v>194</v>
      </c>
      <c r="J125" s="59">
        <v>30</v>
      </c>
      <c r="K125" s="58">
        <f t="shared" si="45"/>
        <v>-84.5360824742268</v>
      </c>
      <c r="L125" s="58">
        <v>0</v>
      </c>
      <c r="M125" s="58">
        <v>0</v>
      </c>
      <c r="N125" s="58">
        <v>0</v>
      </c>
      <c r="O125" s="59">
        <v>0</v>
      </c>
      <c r="P125" s="58" t="s">
        <v>384</v>
      </c>
      <c r="Q125" s="58">
        <f t="shared" si="46"/>
        <v>8</v>
      </c>
      <c r="R125" s="58">
        <f t="shared" si="47"/>
        <v>1</v>
      </c>
      <c r="S125" s="58">
        <f t="shared" si="48"/>
        <v>194</v>
      </c>
      <c r="T125" s="59">
        <f t="shared" si="49"/>
        <v>30</v>
      </c>
      <c r="U125" s="58">
        <f t="shared" si="50"/>
        <v>-84.5360824742268</v>
      </c>
    </row>
    <row r="126" spans="1:21" ht="12.75">
      <c r="A126" s="54" t="s">
        <v>160</v>
      </c>
      <c r="B126" s="64">
        <v>150</v>
      </c>
      <c r="C126" s="58">
        <v>30</v>
      </c>
      <c r="D126" s="58">
        <v>780</v>
      </c>
      <c r="E126" s="59">
        <v>600</v>
      </c>
      <c r="F126" s="58">
        <f t="shared" si="32"/>
        <v>-23.076923076923077</v>
      </c>
      <c r="G126" s="64">
        <v>122</v>
      </c>
      <c r="H126" s="58">
        <v>37</v>
      </c>
      <c r="I126" s="58">
        <v>685</v>
      </c>
      <c r="J126" s="59">
        <v>835</v>
      </c>
      <c r="K126" s="58">
        <f t="shared" si="45"/>
        <v>21.897810218978105</v>
      </c>
      <c r="L126" s="58">
        <v>0</v>
      </c>
      <c r="M126" s="58">
        <v>0</v>
      </c>
      <c r="N126" s="58">
        <v>0</v>
      </c>
      <c r="O126" s="59">
        <v>0</v>
      </c>
      <c r="P126" s="58" t="s">
        <v>384</v>
      </c>
      <c r="Q126" s="58">
        <f t="shared" si="46"/>
        <v>122</v>
      </c>
      <c r="R126" s="58">
        <f t="shared" si="47"/>
        <v>37</v>
      </c>
      <c r="S126" s="58">
        <f t="shared" si="48"/>
        <v>685</v>
      </c>
      <c r="T126" s="59">
        <f t="shared" si="49"/>
        <v>835</v>
      </c>
      <c r="U126" s="58">
        <f t="shared" si="50"/>
        <v>21.897810218978105</v>
      </c>
    </row>
    <row r="127" spans="1:21" ht="12.75">
      <c r="A127" s="54" t="s">
        <v>397</v>
      </c>
      <c r="B127" s="64">
        <v>60</v>
      </c>
      <c r="C127" s="58">
        <v>100</v>
      </c>
      <c r="D127" s="10">
        <v>1041</v>
      </c>
      <c r="E127" s="61">
        <v>1099</v>
      </c>
      <c r="F127" s="58">
        <f t="shared" si="32"/>
        <v>5.571565802113352</v>
      </c>
      <c r="G127" s="64">
        <v>50</v>
      </c>
      <c r="H127" s="58">
        <v>76</v>
      </c>
      <c r="I127" s="10">
        <v>1280</v>
      </c>
      <c r="J127" s="61">
        <v>1030</v>
      </c>
      <c r="K127" s="58">
        <f t="shared" si="45"/>
        <v>-19.53125</v>
      </c>
      <c r="L127" s="58">
        <v>0</v>
      </c>
      <c r="M127" s="58">
        <v>0</v>
      </c>
      <c r="N127" s="58">
        <v>0</v>
      </c>
      <c r="O127" s="59">
        <v>0</v>
      </c>
      <c r="P127" s="58" t="s">
        <v>384</v>
      </c>
      <c r="Q127" s="58">
        <f t="shared" si="46"/>
        <v>50</v>
      </c>
      <c r="R127" s="58">
        <f t="shared" si="47"/>
        <v>76</v>
      </c>
      <c r="S127" s="58">
        <f t="shared" si="48"/>
        <v>1280</v>
      </c>
      <c r="T127" s="59">
        <f t="shared" si="49"/>
        <v>1030</v>
      </c>
      <c r="U127" s="58">
        <f t="shared" si="50"/>
        <v>-19.53125</v>
      </c>
    </row>
    <row r="128" spans="1:21" ht="12.75">
      <c r="A128" s="54" t="s">
        <v>161</v>
      </c>
      <c r="B128" s="64">
        <v>31</v>
      </c>
      <c r="C128" s="58">
        <v>11</v>
      </c>
      <c r="D128" s="58">
        <v>960</v>
      </c>
      <c r="E128" s="59">
        <v>371</v>
      </c>
      <c r="F128" s="58">
        <f t="shared" si="32"/>
        <v>-61.354166666666664</v>
      </c>
      <c r="G128" s="64">
        <v>25</v>
      </c>
      <c r="H128" s="58">
        <v>57</v>
      </c>
      <c r="I128" s="58">
        <v>748</v>
      </c>
      <c r="J128" s="59">
        <v>471</v>
      </c>
      <c r="K128" s="58">
        <f t="shared" si="45"/>
        <v>-37.032085561497325</v>
      </c>
      <c r="L128" s="58">
        <v>0</v>
      </c>
      <c r="M128" s="58">
        <v>2</v>
      </c>
      <c r="N128" s="58">
        <v>18</v>
      </c>
      <c r="O128" s="59">
        <v>2</v>
      </c>
      <c r="P128" s="58">
        <f>(O128-N128)/N128*100</f>
        <v>-88.88888888888889</v>
      </c>
      <c r="Q128" s="58">
        <f t="shared" si="46"/>
        <v>25</v>
      </c>
      <c r="R128" s="58">
        <f t="shared" si="47"/>
        <v>59</v>
      </c>
      <c r="S128" s="58">
        <f t="shared" si="48"/>
        <v>766</v>
      </c>
      <c r="T128" s="59">
        <f t="shared" si="49"/>
        <v>473</v>
      </c>
      <c r="U128" s="58">
        <f t="shared" si="50"/>
        <v>-38.250652741514365</v>
      </c>
    </row>
    <row r="129" spans="1:21" ht="12.75">
      <c r="A129" s="54" t="s">
        <v>162</v>
      </c>
      <c r="B129" s="64">
        <v>403</v>
      </c>
      <c r="C129" s="58">
        <v>18</v>
      </c>
      <c r="D129" s="58">
        <v>812</v>
      </c>
      <c r="E129" s="59">
        <v>759</v>
      </c>
      <c r="F129" s="58">
        <f t="shared" si="32"/>
        <v>-6.527093596059114</v>
      </c>
      <c r="G129" s="64">
        <v>321</v>
      </c>
      <c r="H129" s="58">
        <v>68</v>
      </c>
      <c r="I129" s="58">
        <v>721</v>
      </c>
      <c r="J129" s="61">
        <v>1038</v>
      </c>
      <c r="K129" s="58">
        <f t="shared" si="45"/>
        <v>43.96671289875174</v>
      </c>
      <c r="L129" s="58">
        <v>0</v>
      </c>
      <c r="M129" s="58">
        <v>0</v>
      </c>
      <c r="N129" s="58">
        <v>0</v>
      </c>
      <c r="O129" s="59">
        <v>0</v>
      </c>
      <c r="P129" s="58" t="s">
        <v>384</v>
      </c>
      <c r="Q129" s="58">
        <f t="shared" si="46"/>
        <v>321</v>
      </c>
      <c r="R129" s="58">
        <f t="shared" si="47"/>
        <v>68</v>
      </c>
      <c r="S129" s="58">
        <f t="shared" si="48"/>
        <v>721</v>
      </c>
      <c r="T129" s="59">
        <f t="shared" si="49"/>
        <v>1038</v>
      </c>
      <c r="U129" s="58">
        <f t="shared" si="50"/>
        <v>43.96671289875174</v>
      </c>
    </row>
    <row r="130" spans="1:21" ht="12.75">
      <c r="A130" s="54" t="s">
        <v>163</v>
      </c>
      <c r="B130" s="66">
        <v>0</v>
      </c>
      <c r="C130" s="58">
        <v>0</v>
      </c>
      <c r="D130" s="62">
        <v>0</v>
      </c>
      <c r="E130" s="59">
        <v>2</v>
      </c>
      <c r="F130" s="58" t="s">
        <v>384</v>
      </c>
      <c r="G130" s="66">
        <v>0</v>
      </c>
      <c r="H130" s="58">
        <v>0</v>
      </c>
      <c r="I130" s="62">
        <v>0</v>
      </c>
      <c r="J130" s="59">
        <v>0</v>
      </c>
      <c r="K130" s="58" t="s">
        <v>384</v>
      </c>
      <c r="L130" s="62">
        <v>0</v>
      </c>
      <c r="M130" s="58">
        <v>0</v>
      </c>
      <c r="N130" s="62">
        <v>0</v>
      </c>
      <c r="O130" s="59">
        <v>0</v>
      </c>
      <c r="P130" s="58" t="s">
        <v>384</v>
      </c>
      <c r="Q130" s="62">
        <f t="shared" si="46"/>
        <v>0</v>
      </c>
      <c r="R130" s="58">
        <f t="shared" si="47"/>
        <v>0</v>
      </c>
      <c r="S130" s="62">
        <f t="shared" si="48"/>
        <v>0</v>
      </c>
      <c r="T130" s="59">
        <f t="shared" si="49"/>
        <v>0</v>
      </c>
      <c r="U130" s="58" t="s">
        <v>384</v>
      </c>
    </row>
    <row r="131" spans="1:21" ht="12.75">
      <c r="A131" s="54" t="s">
        <v>164</v>
      </c>
      <c r="B131" s="33">
        <v>1471</v>
      </c>
      <c r="C131" s="58">
        <v>278</v>
      </c>
      <c r="D131" s="10">
        <v>17400</v>
      </c>
      <c r="E131" s="61">
        <v>10440</v>
      </c>
      <c r="F131" s="58">
        <f t="shared" si="32"/>
        <v>-40</v>
      </c>
      <c r="G131" s="33">
        <v>1649</v>
      </c>
      <c r="H131" s="58">
        <v>228</v>
      </c>
      <c r="I131" s="10">
        <v>17427</v>
      </c>
      <c r="J131" s="61">
        <v>10353</v>
      </c>
      <c r="K131" s="58">
        <f t="shared" si="45"/>
        <v>-40.59218454122912</v>
      </c>
      <c r="L131" s="58">
        <v>0</v>
      </c>
      <c r="M131" s="58">
        <v>21</v>
      </c>
      <c r="N131" s="58">
        <v>63</v>
      </c>
      <c r="O131" s="59">
        <v>65</v>
      </c>
      <c r="P131" s="58">
        <f>(O131-N131)/N131*100</f>
        <v>3.1746031746031744</v>
      </c>
      <c r="Q131" s="58">
        <f t="shared" si="46"/>
        <v>1649</v>
      </c>
      <c r="R131" s="58">
        <f t="shared" si="47"/>
        <v>249</v>
      </c>
      <c r="S131" s="58">
        <f t="shared" si="48"/>
        <v>17490</v>
      </c>
      <c r="T131" s="59">
        <f t="shared" si="49"/>
        <v>10418</v>
      </c>
      <c r="U131" s="58">
        <f t="shared" si="50"/>
        <v>-40.434534019439674</v>
      </c>
    </row>
    <row r="132" spans="1:21" ht="12.75">
      <c r="A132" s="16" t="s">
        <v>95</v>
      </c>
      <c r="B132" s="56">
        <v>4634</v>
      </c>
      <c r="C132" s="50">
        <v>1519</v>
      </c>
      <c r="D132" s="50">
        <v>44412</v>
      </c>
      <c r="E132" s="48">
        <v>28624</v>
      </c>
      <c r="F132" s="60">
        <f t="shared" si="32"/>
        <v>-35.54895073403584</v>
      </c>
      <c r="G132" s="56">
        <v>3442</v>
      </c>
      <c r="H132" s="50">
        <v>1335</v>
      </c>
      <c r="I132" s="50">
        <v>38798</v>
      </c>
      <c r="J132" s="48">
        <v>26915</v>
      </c>
      <c r="K132" s="60">
        <f t="shared" si="45"/>
        <v>-30.627867415846175</v>
      </c>
      <c r="L132" s="60">
        <v>379</v>
      </c>
      <c r="M132" s="60">
        <v>266</v>
      </c>
      <c r="N132" s="50">
        <v>6726</v>
      </c>
      <c r="O132" s="48">
        <v>2701</v>
      </c>
      <c r="P132" s="60">
        <f>(O132-N132)/N132*100</f>
        <v>-59.84240261671127</v>
      </c>
      <c r="Q132" s="60">
        <f t="shared" si="46"/>
        <v>3821</v>
      </c>
      <c r="R132" s="60">
        <f t="shared" si="47"/>
        <v>1601</v>
      </c>
      <c r="S132" s="50">
        <f t="shared" si="48"/>
        <v>45524</v>
      </c>
      <c r="T132" s="48">
        <f t="shared" si="49"/>
        <v>29616</v>
      </c>
      <c r="U132" s="60">
        <f t="shared" si="50"/>
        <v>-34.94420525437132</v>
      </c>
    </row>
    <row r="133" spans="1:20" ht="12.75">
      <c r="A133" s="16" t="s">
        <v>165</v>
      </c>
      <c r="B133" s="2"/>
      <c r="C133" s="3"/>
      <c r="D133" s="3"/>
      <c r="E133" s="5"/>
      <c r="F133" s="3"/>
      <c r="G133" s="2"/>
      <c r="H133" s="3"/>
      <c r="I133" s="3"/>
      <c r="J133" s="5"/>
      <c r="K133" s="3"/>
      <c r="L133" s="3"/>
      <c r="M133" s="3"/>
      <c r="N133" s="3"/>
      <c r="O133" s="5"/>
      <c r="P133" s="3"/>
      <c r="Q133" s="3"/>
      <c r="R133" s="3"/>
      <c r="S133" s="3"/>
      <c r="T133" s="5"/>
    </row>
    <row r="134" spans="1:21" ht="12.75">
      <c r="A134" s="54" t="s">
        <v>166</v>
      </c>
      <c r="B134" s="66">
        <v>0</v>
      </c>
      <c r="C134" s="58">
        <v>38</v>
      </c>
      <c r="D134" s="62">
        <v>0</v>
      </c>
      <c r="E134" s="59">
        <v>134</v>
      </c>
      <c r="F134" s="58" t="s">
        <v>384</v>
      </c>
      <c r="G134" s="66">
        <v>0</v>
      </c>
      <c r="H134" s="58">
        <v>14</v>
      </c>
      <c r="I134" s="62">
        <v>0</v>
      </c>
      <c r="J134" s="59">
        <v>97</v>
      </c>
      <c r="K134" s="58" t="s">
        <v>384</v>
      </c>
      <c r="L134" s="62">
        <v>0</v>
      </c>
      <c r="M134" s="58">
        <v>0</v>
      </c>
      <c r="N134" s="62">
        <v>0</v>
      </c>
      <c r="O134" s="59">
        <v>0</v>
      </c>
      <c r="P134" s="58" t="s">
        <v>384</v>
      </c>
      <c r="Q134" s="62">
        <f aca="true" t="shared" si="51" ref="Q134:T139">G134+L134</f>
        <v>0</v>
      </c>
      <c r="R134" s="58">
        <f t="shared" si="51"/>
        <v>14</v>
      </c>
      <c r="S134" s="62">
        <f t="shared" si="51"/>
        <v>0</v>
      </c>
      <c r="T134" s="59">
        <f t="shared" si="51"/>
        <v>97</v>
      </c>
      <c r="U134" s="58" t="s">
        <v>384</v>
      </c>
    </row>
    <row r="135" spans="1:21" ht="12.75">
      <c r="A135" s="54" t="s">
        <v>167</v>
      </c>
      <c r="B135" s="64">
        <v>242</v>
      </c>
      <c r="C135" s="58">
        <v>0</v>
      </c>
      <c r="D135" s="10">
        <v>1839</v>
      </c>
      <c r="E135" s="61">
        <v>1155</v>
      </c>
      <c r="F135" s="10">
        <f t="shared" si="32"/>
        <v>-37.19412724306688</v>
      </c>
      <c r="G135" s="64">
        <v>174</v>
      </c>
      <c r="H135" s="58">
        <v>189</v>
      </c>
      <c r="I135" s="10">
        <v>1659</v>
      </c>
      <c r="J135" s="61">
        <v>1355</v>
      </c>
      <c r="K135" s="10">
        <f>(J135-I135)/I135*100</f>
        <v>-18.32429174201326</v>
      </c>
      <c r="L135" s="58">
        <v>0</v>
      </c>
      <c r="M135" s="58">
        <v>0</v>
      </c>
      <c r="N135" s="58">
        <v>0</v>
      </c>
      <c r="O135" s="59">
        <v>0</v>
      </c>
      <c r="P135" s="10" t="s">
        <v>384</v>
      </c>
      <c r="Q135" s="58">
        <f t="shared" si="51"/>
        <v>174</v>
      </c>
      <c r="R135" s="58">
        <f t="shared" si="51"/>
        <v>189</v>
      </c>
      <c r="S135" s="58">
        <f t="shared" si="51"/>
        <v>1659</v>
      </c>
      <c r="T135" s="59">
        <f t="shared" si="51"/>
        <v>1355</v>
      </c>
      <c r="U135" s="10">
        <f>(T135-S135)/S135*100</f>
        <v>-18.32429174201326</v>
      </c>
    </row>
    <row r="136" spans="1:21" ht="12.75">
      <c r="A136" s="54" t="s">
        <v>168</v>
      </c>
      <c r="B136" s="64">
        <v>0</v>
      </c>
      <c r="C136" s="58">
        <v>0</v>
      </c>
      <c r="D136" s="58">
        <v>0</v>
      </c>
      <c r="E136" s="59">
        <v>0</v>
      </c>
      <c r="F136" s="58" t="s">
        <v>384</v>
      </c>
      <c r="G136" s="64">
        <v>4</v>
      </c>
      <c r="H136" s="58">
        <v>0</v>
      </c>
      <c r="I136" s="58">
        <v>123</v>
      </c>
      <c r="J136" s="59">
        <v>126</v>
      </c>
      <c r="K136" s="58">
        <f>(J136-I136)/I136*100</f>
        <v>2.4390243902439024</v>
      </c>
      <c r="L136" s="58">
        <v>0</v>
      </c>
      <c r="M136" s="58">
        <v>0</v>
      </c>
      <c r="N136" s="58">
        <v>0</v>
      </c>
      <c r="O136" s="59">
        <v>0</v>
      </c>
      <c r="P136" s="58" t="s">
        <v>384</v>
      </c>
      <c r="Q136" s="58">
        <f t="shared" si="51"/>
        <v>4</v>
      </c>
      <c r="R136" s="58">
        <f t="shared" si="51"/>
        <v>0</v>
      </c>
      <c r="S136" s="58">
        <f t="shared" si="51"/>
        <v>123</v>
      </c>
      <c r="T136" s="59">
        <f t="shared" si="51"/>
        <v>126</v>
      </c>
      <c r="U136" s="58">
        <f>(T136-S136)/S136*100</f>
        <v>2.4390243902439024</v>
      </c>
    </row>
    <row r="137" spans="1:21" ht="12.75">
      <c r="A137" s="54" t="s">
        <v>169</v>
      </c>
      <c r="B137" s="64">
        <v>0</v>
      </c>
      <c r="C137" s="58">
        <v>1</v>
      </c>
      <c r="D137" s="58">
        <v>864</v>
      </c>
      <c r="E137" s="61">
        <v>1027</v>
      </c>
      <c r="F137" s="10">
        <f>(E137-D137)/D137*100</f>
        <v>18.86574074074074</v>
      </c>
      <c r="G137" s="64">
        <v>3</v>
      </c>
      <c r="H137" s="58">
        <v>86</v>
      </c>
      <c r="I137" s="58">
        <v>937</v>
      </c>
      <c r="J137" s="61">
        <v>1174</v>
      </c>
      <c r="K137" s="10">
        <f>(J137-I137)/I137*100</f>
        <v>25.29348986125934</v>
      </c>
      <c r="L137" s="58">
        <v>0</v>
      </c>
      <c r="M137" s="58">
        <v>0</v>
      </c>
      <c r="N137" s="58">
        <v>0</v>
      </c>
      <c r="O137" s="59">
        <v>0</v>
      </c>
      <c r="P137" s="10" t="s">
        <v>384</v>
      </c>
      <c r="Q137" s="58">
        <f t="shared" si="51"/>
        <v>3</v>
      </c>
      <c r="R137" s="58">
        <f t="shared" si="51"/>
        <v>86</v>
      </c>
      <c r="S137" s="58">
        <f t="shared" si="51"/>
        <v>937</v>
      </c>
      <c r="T137" s="59">
        <f t="shared" si="51"/>
        <v>1174</v>
      </c>
      <c r="U137" s="10">
        <f>(T137-S137)/S137*100</f>
        <v>25.29348986125934</v>
      </c>
    </row>
    <row r="138" spans="1:21" ht="12.75">
      <c r="A138" s="16" t="s">
        <v>95</v>
      </c>
      <c r="B138" s="65">
        <v>242</v>
      </c>
      <c r="C138" s="60">
        <v>39</v>
      </c>
      <c r="D138" s="50">
        <v>2703</v>
      </c>
      <c r="E138" s="48">
        <v>2316</v>
      </c>
      <c r="F138" s="50">
        <f t="shared" si="32"/>
        <v>-14.317425083240842</v>
      </c>
      <c r="G138" s="65">
        <v>181</v>
      </c>
      <c r="H138" s="60">
        <v>289</v>
      </c>
      <c r="I138" s="50">
        <v>2719</v>
      </c>
      <c r="J138" s="48">
        <v>2752</v>
      </c>
      <c r="K138" s="50">
        <f>(J138-I138)/I138*100</f>
        <v>1.2136815005516732</v>
      </c>
      <c r="L138" s="60">
        <v>0</v>
      </c>
      <c r="M138" s="60">
        <v>0</v>
      </c>
      <c r="N138" s="60">
        <v>0</v>
      </c>
      <c r="O138" s="47">
        <v>0</v>
      </c>
      <c r="P138" s="50" t="s">
        <v>384</v>
      </c>
      <c r="Q138" s="60">
        <f t="shared" si="51"/>
        <v>181</v>
      </c>
      <c r="R138" s="60">
        <f t="shared" si="51"/>
        <v>289</v>
      </c>
      <c r="S138" s="60">
        <f t="shared" si="51"/>
        <v>2719</v>
      </c>
      <c r="T138" s="47">
        <f t="shared" si="51"/>
        <v>2752</v>
      </c>
      <c r="U138" s="50">
        <f>(T138-S138)/S138*100</f>
        <v>1.2136815005516732</v>
      </c>
    </row>
    <row r="139" spans="1:21" ht="12.75">
      <c r="A139" s="9" t="s">
        <v>386</v>
      </c>
      <c r="B139" s="56">
        <v>110407</v>
      </c>
      <c r="C139" s="49">
        <v>101318</v>
      </c>
      <c r="D139" s="50">
        <v>906239</v>
      </c>
      <c r="E139" s="46">
        <v>943362</v>
      </c>
      <c r="F139" s="49">
        <f t="shared" si="32"/>
        <v>4.096380756069866</v>
      </c>
      <c r="G139" s="55">
        <v>82803</v>
      </c>
      <c r="H139" s="49">
        <v>84929</v>
      </c>
      <c r="I139" s="49">
        <v>764999</v>
      </c>
      <c r="J139" s="46">
        <v>810640</v>
      </c>
      <c r="K139" s="49">
        <f>(J139-I139)/I139*100</f>
        <v>5.96615158974064</v>
      </c>
      <c r="L139" s="49">
        <v>8943</v>
      </c>
      <c r="M139" s="49">
        <v>13346</v>
      </c>
      <c r="N139" s="49">
        <v>129077</v>
      </c>
      <c r="O139" s="46">
        <v>146857</v>
      </c>
      <c r="P139" s="49">
        <f>(O139-N139)/N139*100</f>
        <v>13.774723614586643</v>
      </c>
      <c r="Q139" s="49">
        <f t="shared" si="51"/>
        <v>91746</v>
      </c>
      <c r="R139" s="49">
        <f t="shared" si="51"/>
        <v>98275</v>
      </c>
      <c r="S139" s="49">
        <f t="shared" si="51"/>
        <v>894076</v>
      </c>
      <c r="T139" s="46">
        <f t="shared" si="51"/>
        <v>957497</v>
      </c>
      <c r="U139" s="49">
        <f>(T139-S139)/S139*100</f>
        <v>7.093468564193647</v>
      </c>
    </row>
    <row r="140" spans="1:20" ht="12.75">
      <c r="A140" s="9"/>
      <c r="B140" s="56"/>
      <c r="C140" s="49"/>
      <c r="D140" s="50"/>
      <c r="E140" s="46"/>
      <c r="F140" s="49"/>
      <c r="G140" s="55"/>
      <c r="H140" s="49"/>
      <c r="I140" s="49"/>
      <c r="J140" s="46"/>
      <c r="K140" s="49"/>
      <c r="L140" s="49"/>
      <c r="M140" s="49"/>
      <c r="N140" s="49"/>
      <c r="O140" s="46"/>
      <c r="P140" s="49"/>
      <c r="Q140" s="49"/>
      <c r="R140" s="49"/>
      <c r="S140" s="49"/>
      <c r="T140" s="46"/>
    </row>
    <row r="141" spans="1:20" ht="12.75">
      <c r="A141" s="80" t="s">
        <v>417</v>
      </c>
      <c r="B141" s="56"/>
      <c r="C141" s="49"/>
      <c r="D141" s="50"/>
      <c r="E141" s="46"/>
      <c r="F141" s="49"/>
      <c r="G141" s="55"/>
      <c r="H141" s="49"/>
      <c r="I141" s="49"/>
      <c r="J141" s="46"/>
      <c r="K141" s="49"/>
      <c r="L141" s="49"/>
      <c r="M141" s="49"/>
      <c r="N141" s="49"/>
      <c r="O141" s="46"/>
      <c r="P141" s="49"/>
      <c r="Q141" s="49"/>
      <c r="R141" s="49"/>
      <c r="S141" s="49"/>
      <c r="T141" s="46"/>
    </row>
    <row r="142" spans="1:21" ht="12.75">
      <c r="A142" s="54" t="s">
        <v>36</v>
      </c>
      <c r="B142" s="38">
        <v>1941</v>
      </c>
      <c r="C142" s="11">
        <v>920</v>
      </c>
      <c r="D142" s="10">
        <v>18494</v>
      </c>
      <c r="E142" s="45">
        <v>9755</v>
      </c>
      <c r="F142" s="11">
        <f aca="true" t="shared" si="52" ref="F142:F159">(E142-D142)/D142*100</f>
        <v>-47.253163188060995</v>
      </c>
      <c r="G142" s="38">
        <v>1267</v>
      </c>
      <c r="H142" s="11">
        <v>701</v>
      </c>
      <c r="I142" s="11">
        <v>13334</v>
      </c>
      <c r="J142" s="45">
        <v>7624</v>
      </c>
      <c r="K142" s="11">
        <f aca="true" t="shared" si="53" ref="K142:K159">(J142-I142)/I142*100</f>
        <v>-42.82285885705714</v>
      </c>
      <c r="L142" s="11">
        <v>379</v>
      </c>
      <c r="M142" s="11">
        <v>243</v>
      </c>
      <c r="N142" s="11">
        <v>6645</v>
      </c>
      <c r="O142" s="45">
        <v>2634</v>
      </c>
      <c r="P142" s="11">
        <f aca="true" t="shared" si="54" ref="P142:P159">(O142-N142)/N142*100</f>
        <v>-60.361173814898414</v>
      </c>
      <c r="Q142" s="11">
        <f aca="true" t="shared" si="55" ref="Q142:Q159">G142+L142</f>
        <v>1646</v>
      </c>
      <c r="R142" s="11">
        <f aca="true" t="shared" si="56" ref="R142:R159">H142+M142</f>
        <v>944</v>
      </c>
      <c r="S142" s="11">
        <f aca="true" t="shared" si="57" ref="S142:S159">I142+N142</f>
        <v>19979</v>
      </c>
      <c r="T142" s="45">
        <f aca="true" t="shared" si="58" ref="T142:T159">J142+O142</f>
        <v>10258</v>
      </c>
      <c r="U142" s="11">
        <f aca="true" t="shared" si="59" ref="U142:U159">(T142-S142)/S142*100</f>
        <v>-48.65608889333801</v>
      </c>
    </row>
    <row r="143" spans="1:21" ht="12.75">
      <c r="A143" s="54" t="s">
        <v>38</v>
      </c>
      <c r="B143" s="38">
        <v>114</v>
      </c>
      <c r="C143" s="11">
        <v>175</v>
      </c>
      <c r="D143" s="10">
        <v>1763</v>
      </c>
      <c r="E143" s="45">
        <v>1297</v>
      </c>
      <c r="F143" s="11">
        <f t="shared" si="52"/>
        <v>-26.432217810550195</v>
      </c>
      <c r="G143" s="38">
        <v>235</v>
      </c>
      <c r="H143" s="11">
        <v>150</v>
      </c>
      <c r="I143" s="11">
        <v>1797</v>
      </c>
      <c r="J143" s="45">
        <v>1397</v>
      </c>
      <c r="K143" s="11">
        <f t="shared" si="53"/>
        <v>-22.25932109070673</v>
      </c>
      <c r="L143" s="11">
        <v>0</v>
      </c>
      <c r="M143" s="11">
        <v>25</v>
      </c>
      <c r="N143" s="11">
        <v>3</v>
      </c>
      <c r="O143" s="45">
        <v>38</v>
      </c>
      <c r="P143" s="11">
        <f t="shared" si="54"/>
        <v>1166.6666666666665</v>
      </c>
      <c r="Q143" s="11">
        <f t="shared" si="55"/>
        <v>235</v>
      </c>
      <c r="R143" s="11">
        <f t="shared" si="56"/>
        <v>175</v>
      </c>
      <c r="S143" s="11">
        <f t="shared" si="57"/>
        <v>1800</v>
      </c>
      <c r="T143" s="45">
        <f t="shared" si="58"/>
        <v>1435</v>
      </c>
      <c r="U143" s="11">
        <f t="shared" si="59"/>
        <v>-20.27777777777778</v>
      </c>
    </row>
    <row r="144" spans="1:21" ht="12.75">
      <c r="A144" s="54" t="s">
        <v>39</v>
      </c>
      <c r="B144" s="38">
        <v>12195</v>
      </c>
      <c r="C144" s="11">
        <v>12419</v>
      </c>
      <c r="D144" s="10">
        <v>119589</v>
      </c>
      <c r="E144" s="45">
        <v>106469</v>
      </c>
      <c r="F144" s="11">
        <f t="shared" si="52"/>
        <v>-10.970908695615817</v>
      </c>
      <c r="G144" s="38">
        <v>4510</v>
      </c>
      <c r="H144" s="11">
        <v>4019</v>
      </c>
      <c r="I144" s="11">
        <v>43277</v>
      </c>
      <c r="J144" s="45">
        <v>37468</v>
      </c>
      <c r="K144" s="11">
        <f t="shared" si="53"/>
        <v>-13.422834299974582</v>
      </c>
      <c r="L144" s="11">
        <v>6195</v>
      </c>
      <c r="M144" s="11">
        <v>4559</v>
      </c>
      <c r="N144" s="11">
        <v>73527</v>
      </c>
      <c r="O144" s="45">
        <v>70063</v>
      </c>
      <c r="P144" s="11">
        <f t="shared" si="54"/>
        <v>-4.711194527180491</v>
      </c>
      <c r="Q144" s="11">
        <f t="shared" si="55"/>
        <v>10705</v>
      </c>
      <c r="R144" s="11">
        <f t="shared" si="56"/>
        <v>8578</v>
      </c>
      <c r="S144" s="11">
        <f t="shared" si="57"/>
        <v>116804</v>
      </c>
      <c r="T144" s="45">
        <f t="shared" si="58"/>
        <v>107531</v>
      </c>
      <c r="U144" s="11">
        <f t="shared" si="59"/>
        <v>-7.938940447244958</v>
      </c>
    </row>
    <row r="145" spans="1:21" ht="12.75">
      <c r="A145" s="54" t="s">
        <v>41</v>
      </c>
      <c r="B145" s="38">
        <v>0</v>
      </c>
      <c r="C145" s="11">
        <v>0</v>
      </c>
      <c r="D145" s="10">
        <v>164</v>
      </c>
      <c r="E145" s="45">
        <v>0</v>
      </c>
      <c r="F145" s="11">
        <f t="shared" si="52"/>
        <v>-100</v>
      </c>
      <c r="G145" s="38">
        <v>8</v>
      </c>
      <c r="H145" s="11">
        <v>1</v>
      </c>
      <c r="I145" s="11">
        <v>194</v>
      </c>
      <c r="J145" s="45">
        <v>30</v>
      </c>
      <c r="K145" s="11">
        <f t="shared" si="53"/>
        <v>-84.5360824742268</v>
      </c>
      <c r="L145" s="11">
        <v>0</v>
      </c>
      <c r="M145" s="11">
        <v>0</v>
      </c>
      <c r="N145" s="11">
        <v>0</v>
      </c>
      <c r="O145" s="45">
        <v>0</v>
      </c>
      <c r="P145" s="11" t="s">
        <v>384</v>
      </c>
      <c r="Q145" s="11">
        <f t="shared" si="55"/>
        <v>8</v>
      </c>
      <c r="R145" s="11">
        <f t="shared" si="56"/>
        <v>1</v>
      </c>
      <c r="S145" s="11">
        <f t="shared" si="57"/>
        <v>194</v>
      </c>
      <c r="T145" s="45">
        <f t="shared" si="58"/>
        <v>30</v>
      </c>
      <c r="U145" s="11">
        <f t="shared" si="59"/>
        <v>-84.5360824742268</v>
      </c>
    </row>
    <row r="146" spans="1:21" ht="12.75">
      <c r="A146" s="54" t="s">
        <v>42</v>
      </c>
      <c r="B146" s="38">
        <v>3795</v>
      </c>
      <c r="C146" s="11">
        <v>30</v>
      </c>
      <c r="D146" s="10">
        <v>31424</v>
      </c>
      <c r="E146" s="45">
        <v>13589</v>
      </c>
      <c r="F146" s="11">
        <f t="shared" si="52"/>
        <v>-56.755982688391036</v>
      </c>
      <c r="G146" s="38">
        <v>3878</v>
      </c>
      <c r="H146" s="11">
        <v>213</v>
      </c>
      <c r="I146" s="11">
        <v>33483</v>
      </c>
      <c r="J146" s="45">
        <v>14634</v>
      </c>
      <c r="K146" s="11">
        <f t="shared" si="53"/>
        <v>-56.29423886748499</v>
      </c>
      <c r="L146" s="11">
        <v>110</v>
      </c>
      <c r="M146" s="11">
        <v>60</v>
      </c>
      <c r="N146" s="11">
        <v>1588</v>
      </c>
      <c r="O146" s="45">
        <v>1084</v>
      </c>
      <c r="P146" s="11">
        <f t="shared" si="54"/>
        <v>-31.738035264483628</v>
      </c>
      <c r="Q146" s="11">
        <f t="shared" si="55"/>
        <v>3988</v>
      </c>
      <c r="R146" s="11">
        <f t="shared" si="56"/>
        <v>273</v>
      </c>
      <c r="S146" s="11">
        <f t="shared" si="57"/>
        <v>35071</v>
      </c>
      <c r="T146" s="45">
        <f t="shared" si="58"/>
        <v>15718</v>
      </c>
      <c r="U146" s="11">
        <f t="shared" si="59"/>
        <v>-55.18234438710046</v>
      </c>
    </row>
    <row r="147" spans="1:21" ht="12.75">
      <c r="A147" s="54" t="s">
        <v>43</v>
      </c>
      <c r="B147" s="38">
        <v>10485</v>
      </c>
      <c r="C147" s="11">
        <v>16538</v>
      </c>
      <c r="D147" s="10">
        <v>132455</v>
      </c>
      <c r="E147" s="45">
        <v>193351</v>
      </c>
      <c r="F147" s="11">
        <f t="shared" si="52"/>
        <v>45.97485938620663</v>
      </c>
      <c r="G147" s="38">
        <v>10364</v>
      </c>
      <c r="H147" s="11">
        <v>13709</v>
      </c>
      <c r="I147" s="11">
        <v>103926</v>
      </c>
      <c r="J147" s="45">
        <v>152874</v>
      </c>
      <c r="K147" s="11">
        <f t="shared" si="53"/>
        <v>47.09889729230414</v>
      </c>
      <c r="L147" s="11">
        <v>583</v>
      </c>
      <c r="M147" s="11">
        <v>4215</v>
      </c>
      <c r="N147" s="11">
        <v>30408</v>
      </c>
      <c r="O147" s="45">
        <v>39089</v>
      </c>
      <c r="P147" s="11">
        <f t="shared" si="54"/>
        <v>28.548408313601687</v>
      </c>
      <c r="Q147" s="11">
        <f t="shared" si="55"/>
        <v>10947</v>
      </c>
      <c r="R147" s="11">
        <f t="shared" si="56"/>
        <v>17924</v>
      </c>
      <c r="S147" s="11">
        <f t="shared" si="57"/>
        <v>134334</v>
      </c>
      <c r="T147" s="45">
        <f t="shared" si="58"/>
        <v>191963</v>
      </c>
      <c r="U147" s="11">
        <f t="shared" si="59"/>
        <v>42.89978709783078</v>
      </c>
    </row>
    <row r="148" spans="1:21" ht="12.75">
      <c r="A148" s="54" t="s">
        <v>44</v>
      </c>
      <c r="B148" s="38">
        <v>40</v>
      </c>
      <c r="C148" s="11">
        <v>97</v>
      </c>
      <c r="D148" s="10">
        <v>2240</v>
      </c>
      <c r="E148" s="45">
        <v>1132</v>
      </c>
      <c r="F148" s="11">
        <f t="shared" si="52"/>
        <v>-49.464285714285715</v>
      </c>
      <c r="G148" s="38">
        <v>82</v>
      </c>
      <c r="H148" s="11">
        <v>115</v>
      </c>
      <c r="I148" s="11">
        <v>1682</v>
      </c>
      <c r="J148" s="45">
        <v>1333</v>
      </c>
      <c r="K148" s="11">
        <f t="shared" si="53"/>
        <v>-20.74910820451843</v>
      </c>
      <c r="L148" s="11">
        <v>0</v>
      </c>
      <c r="M148" s="11">
        <v>2</v>
      </c>
      <c r="N148" s="11">
        <v>209</v>
      </c>
      <c r="O148" s="45">
        <v>78</v>
      </c>
      <c r="P148" s="11">
        <f t="shared" si="54"/>
        <v>-62.67942583732058</v>
      </c>
      <c r="Q148" s="11">
        <f t="shared" si="55"/>
        <v>82</v>
      </c>
      <c r="R148" s="11">
        <f t="shared" si="56"/>
        <v>117</v>
      </c>
      <c r="S148" s="11">
        <f t="shared" si="57"/>
        <v>1891</v>
      </c>
      <c r="T148" s="45">
        <f t="shared" si="58"/>
        <v>1411</v>
      </c>
      <c r="U148" s="11">
        <f t="shared" si="59"/>
        <v>-25.383395029085143</v>
      </c>
    </row>
    <row r="149" spans="1:21" ht="12.75">
      <c r="A149" s="54" t="s">
        <v>45</v>
      </c>
      <c r="B149" s="2">
        <v>0</v>
      </c>
      <c r="C149" s="11">
        <v>15019</v>
      </c>
      <c r="D149" s="3">
        <v>0</v>
      </c>
      <c r="E149" s="45">
        <v>69544</v>
      </c>
      <c r="F149" s="11" t="s">
        <v>384</v>
      </c>
      <c r="G149" s="2">
        <v>0</v>
      </c>
      <c r="H149" s="11">
        <v>15000</v>
      </c>
      <c r="I149" s="3">
        <v>0</v>
      </c>
      <c r="J149" s="45">
        <v>60226</v>
      </c>
      <c r="K149" s="11" t="s">
        <v>384</v>
      </c>
      <c r="L149" s="3">
        <v>0</v>
      </c>
      <c r="M149" s="11">
        <v>2811</v>
      </c>
      <c r="N149" s="3">
        <v>0</v>
      </c>
      <c r="O149" s="45">
        <v>15307</v>
      </c>
      <c r="P149" s="11" t="s">
        <v>384</v>
      </c>
      <c r="Q149" s="3">
        <f t="shared" si="55"/>
        <v>0</v>
      </c>
      <c r="R149" s="11">
        <f t="shared" si="56"/>
        <v>17811</v>
      </c>
      <c r="S149" s="3">
        <f t="shared" si="57"/>
        <v>0</v>
      </c>
      <c r="T149" s="45">
        <f t="shared" si="58"/>
        <v>75533</v>
      </c>
      <c r="U149" s="11" t="s">
        <v>384</v>
      </c>
    </row>
    <row r="150" spans="1:21" ht="12.75">
      <c r="A150" s="54" t="s">
        <v>46</v>
      </c>
      <c r="B150" s="38">
        <v>29073</v>
      </c>
      <c r="C150" s="11">
        <v>20515</v>
      </c>
      <c r="D150" s="10">
        <v>198719</v>
      </c>
      <c r="E150" s="45">
        <v>168891</v>
      </c>
      <c r="F150" s="11">
        <f t="shared" si="52"/>
        <v>-15.010139946356412</v>
      </c>
      <c r="G150" s="38">
        <v>22263</v>
      </c>
      <c r="H150" s="11">
        <v>19455</v>
      </c>
      <c r="I150" s="11">
        <v>185212</v>
      </c>
      <c r="J150" s="45">
        <v>165619</v>
      </c>
      <c r="K150" s="11">
        <f t="shared" si="53"/>
        <v>-10.578688205947778</v>
      </c>
      <c r="L150" s="11">
        <v>694</v>
      </c>
      <c r="M150" s="11">
        <v>411</v>
      </c>
      <c r="N150" s="11">
        <v>8825</v>
      </c>
      <c r="O150" s="45">
        <v>9522</v>
      </c>
      <c r="P150" s="11">
        <f t="shared" si="54"/>
        <v>7.898016997167138</v>
      </c>
      <c r="Q150" s="11">
        <f t="shared" si="55"/>
        <v>22957</v>
      </c>
      <c r="R150" s="11">
        <f t="shared" si="56"/>
        <v>19866</v>
      </c>
      <c r="S150" s="11">
        <f t="shared" si="57"/>
        <v>194037</v>
      </c>
      <c r="T150" s="45">
        <f t="shared" si="58"/>
        <v>175141</v>
      </c>
      <c r="U150" s="11">
        <f t="shared" si="59"/>
        <v>-9.738348871606961</v>
      </c>
    </row>
    <row r="151" spans="1:21" ht="12.75">
      <c r="A151" s="54" t="s">
        <v>48</v>
      </c>
      <c r="B151" s="38">
        <v>32015</v>
      </c>
      <c r="C151" s="11">
        <v>20062</v>
      </c>
      <c r="D151" s="10">
        <v>230336</v>
      </c>
      <c r="E151" s="45">
        <v>209146</v>
      </c>
      <c r="F151" s="11">
        <f t="shared" si="52"/>
        <v>-9.199604056682412</v>
      </c>
      <c r="G151" s="38">
        <v>22430</v>
      </c>
      <c r="H151" s="11">
        <v>16460</v>
      </c>
      <c r="I151" s="11">
        <v>216800</v>
      </c>
      <c r="J151" s="45">
        <v>200790</v>
      </c>
      <c r="K151" s="11">
        <f t="shared" si="53"/>
        <v>-7.384686346863469</v>
      </c>
      <c r="L151" s="11">
        <v>734</v>
      </c>
      <c r="M151" s="11">
        <v>634</v>
      </c>
      <c r="N151" s="11">
        <v>4519</v>
      </c>
      <c r="O151" s="45">
        <v>5495</v>
      </c>
      <c r="P151" s="11">
        <f t="shared" si="54"/>
        <v>21.597698605886258</v>
      </c>
      <c r="Q151" s="11">
        <f t="shared" si="55"/>
        <v>23164</v>
      </c>
      <c r="R151" s="11">
        <f t="shared" si="56"/>
        <v>17094</v>
      </c>
      <c r="S151" s="11">
        <f t="shared" si="57"/>
        <v>221319</v>
      </c>
      <c r="T151" s="45">
        <f t="shared" si="58"/>
        <v>206285</v>
      </c>
      <c r="U151" s="11">
        <f t="shared" si="59"/>
        <v>-6.792909781808159</v>
      </c>
    </row>
    <row r="152" spans="1:21" ht="12.75">
      <c r="A152" s="54" t="s">
        <v>49</v>
      </c>
      <c r="B152" s="2">
        <v>0</v>
      </c>
      <c r="C152" s="11">
        <v>3019</v>
      </c>
      <c r="D152" s="3">
        <v>0</v>
      </c>
      <c r="E152" s="45">
        <v>20028</v>
      </c>
      <c r="F152" s="11" t="s">
        <v>384</v>
      </c>
      <c r="G152" s="2">
        <v>0</v>
      </c>
      <c r="H152" s="11">
        <v>3130</v>
      </c>
      <c r="I152" s="3">
        <v>0</v>
      </c>
      <c r="J152" s="45">
        <v>19060</v>
      </c>
      <c r="K152" s="11" t="s">
        <v>384</v>
      </c>
      <c r="L152" s="3">
        <v>0</v>
      </c>
      <c r="M152" s="11">
        <v>0</v>
      </c>
      <c r="N152" s="3">
        <v>0</v>
      </c>
      <c r="O152" s="45">
        <v>0</v>
      </c>
      <c r="P152" s="11" t="s">
        <v>384</v>
      </c>
      <c r="Q152" s="3">
        <f t="shared" si="55"/>
        <v>0</v>
      </c>
      <c r="R152" s="11">
        <f t="shared" si="56"/>
        <v>3130</v>
      </c>
      <c r="S152" s="3">
        <f t="shared" si="57"/>
        <v>0</v>
      </c>
      <c r="T152" s="45">
        <f t="shared" si="58"/>
        <v>19060</v>
      </c>
      <c r="U152" s="11" t="s">
        <v>384</v>
      </c>
    </row>
    <row r="153" spans="1:21" ht="12.75">
      <c r="A153" s="54" t="s">
        <v>50</v>
      </c>
      <c r="B153" s="38">
        <v>2522</v>
      </c>
      <c r="C153" s="11">
        <v>119</v>
      </c>
      <c r="D153" s="10">
        <v>9188</v>
      </c>
      <c r="E153" s="45">
        <v>4135</v>
      </c>
      <c r="F153" s="11">
        <f t="shared" si="52"/>
        <v>-54.995646495428815</v>
      </c>
      <c r="G153" s="38">
        <v>1721</v>
      </c>
      <c r="H153" s="11">
        <v>227</v>
      </c>
      <c r="I153" s="11">
        <v>6551</v>
      </c>
      <c r="J153" s="45">
        <v>4367</v>
      </c>
      <c r="K153" s="11">
        <f t="shared" si="53"/>
        <v>-33.33842161502061</v>
      </c>
      <c r="L153" s="11">
        <v>147</v>
      </c>
      <c r="M153" s="11">
        <v>60</v>
      </c>
      <c r="N153" s="11">
        <v>1791</v>
      </c>
      <c r="O153" s="45">
        <v>1612</v>
      </c>
      <c r="P153" s="11">
        <f t="shared" si="54"/>
        <v>-9.994416527079844</v>
      </c>
      <c r="Q153" s="11">
        <f t="shared" si="55"/>
        <v>1868</v>
      </c>
      <c r="R153" s="11">
        <f t="shared" si="56"/>
        <v>287</v>
      </c>
      <c r="S153" s="11">
        <f t="shared" si="57"/>
        <v>8342</v>
      </c>
      <c r="T153" s="45">
        <f t="shared" si="58"/>
        <v>5979</v>
      </c>
      <c r="U153" s="11">
        <f t="shared" si="59"/>
        <v>-28.326540397986093</v>
      </c>
    </row>
    <row r="154" spans="1:21" ht="12.75">
      <c r="A154" s="54" t="s">
        <v>51</v>
      </c>
      <c r="B154" s="38">
        <v>1361</v>
      </c>
      <c r="C154" s="11">
        <v>4994</v>
      </c>
      <c r="D154" s="10">
        <v>14738</v>
      </c>
      <c r="E154" s="45">
        <v>36972</v>
      </c>
      <c r="F154" s="11">
        <f t="shared" si="52"/>
        <v>150.8617180078708</v>
      </c>
      <c r="G154" s="38">
        <v>1113</v>
      </c>
      <c r="H154" s="11">
        <v>4524</v>
      </c>
      <c r="I154" s="11">
        <v>12276</v>
      </c>
      <c r="J154" s="45">
        <v>36377</v>
      </c>
      <c r="K154" s="11">
        <f t="shared" si="53"/>
        <v>196.32616487455198</v>
      </c>
      <c r="L154" s="11">
        <v>0</v>
      </c>
      <c r="M154" s="11">
        <v>222</v>
      </c>
      <c r="N154" s="11">
        <v>489</v>
      </c>
      <c r="O154" s="45">
        <v>975</v>
      </c>
      <c r="P154" s="11">
        <f t="shared" si="54"/>
        <v>99.38650306748467</v>
      </c>
      <c r="Q154" s="11">
        <f t="shared" si="55"/>
        <v>1113</v>
      </c>
      <c r="R154" s="11">
        <f t="shared" si="56"/>
        <v>4746</v>
      </c>
      <c r="S154" s="11">
        <f t="shared" si="57"/>
        <v>12765</v>
      </c>
      <c r="T154" s="45">
        <f t="shared" si="58"/>
        <v>37352</v>
      </c>
      <c r="U154" s="11">
        <f t="shared" si="59"/>
        <v>192.61261261261262</v>
      </c>
    </row>
    <row r="155" spans="1:21" ht="12.75">
      <c r="A155" s="54" t="s">
        <v>52</v>
      </c>
      <c r="B155" s="38">
        <v>242</v>
      </c>
      <c r="C155" s="11">
        <v>0</v>
      </c>
      <c r="D155" s="10">
        <v>1839</v>
      </c>
      <c r="E155" s="45">
        <v>1155</v>
      </c>
      <c r="F155" s="11">
        <f t="shared" si="52"/>
        <v>-37.19412724306688</v>
      </c>
      <c r="G155" s="38">
        <v>174</v>
      </c>
      <c r="H155" s="11">
        <v>189</v>
      </c>
      <c r="I155" s="11">
        <v>1659</v>
      </c>
      <c r="J155" s="45">
        <v>1355</v>
      </c>
      <c r="K155" s="11">
        <f t="shared" si="53"/>
        <v>-18.32429174201326</v>
      </c>
      <c r="L155" s="11">
        <v>0</v>
      </c>
      <c r="M155" s="11">
        <v>0</v>
      </c>
      <c r="N155" s="11">
        <v>0</v>
      </c>
      <c r="O155" s="45">
        <v>0</v>
      </c>
      <c r="P155" s="11" t="s">
        <v>384</v>
      </c>
      <c r="Q155" s="11">
        <f t="shared" si="55"/>
        <v>174</v>
      </c>
      <c r="R155" s="11">
        <f t="shared" si="56"/>
        <v>189</v>
      </c>
      <c r="S155" s="11">
        <f t="shared" si="57"/>
        <v>1659</v>
      </c>
      <c r="T155" s="45">
        <f t="shared" si="58"/>
        <v>1355</v>
      </c>
      <c r="U155" s="11">
        <f t="shared" si="59"/>
        <v>-18.32429174201326</v>
      </c>
    </row>
    <row r="156" spans="1:21" ht="12.75">
      <c r="A156" s="54" t="s">
        <v>53</v>
      </c>
      <c r="B156" s="38">
        <v>7951</v>
      </c>
      <c r="C156" s="11">
        <v>4757</v>
      </c>
      <c r="D156" s="10">
        <v>61847</v>
      </c>
      <c r="E156" s="45">
        <v>52041</v>
      </c>
      <c r="F156" s="11">
        <f t="shared" si="52"/>
        <v>-15.855255711675586</v>
      </c>
      <c r="G156" s="38">
        <v>6819</v>
      </c>
      <c r="H156" s="11">
        <v>4147</v>
      </c>
      <c r="I156" s="11">
        <v>62015</v>
      </c>
      <c r="J156" s="45">
        <v>51416</v>
      </c>
      <c r="K156" s="11">
        <f t="shared" si="53"/>
        <v>-17.09102636458921</v>
      </c>
      <c r="L156" s="11">
        <v>101</v>
      </c>
      <c r="M156" s="11">
        <v>80</v>
      </c>
      <c r="N156" s="11">
        <v>1002</v>
      </c>
      <c r="O156" s="45">
        <v>870</v>
      </c>
      <c r="P156" s="11">
        <f>(O156-N156)/N156*100</f>
        <v>-13.17365269461078</v>
      </c>
      <c r="Q156" s="11">
        <f t="shared" si="55"/>
        <v>6920</v>
      </c>
      <c r="R156" s="11">
        <f t="shared" si="56"/>
        <v>4227</v>
      </c>
      <c r="S156" s="11">
        <f t="shared" si="57"/>
        <v>63017</v>
      </c>
      <c r="T156" s="45">
        <f t="shared" si="58"/>
        <v>52286</v>
      </c>
      <c r="U156" s="11">
        <f t="shared" si="59"/>
        <v>-17.02873827697288</v>
      </c>
    </row>
    <row r="157" spans="1:21" ht="12.75">
      <c r="A157" s="54" t="s">
        <v>54</v>
      </c>
      <c r="B157" s="38">
        <v>8673</v>
      </c>
      <c r="C157" s="11">
        <v>2653</v>
      </c>
      <c r="D157" s="10">
        <v>82579</v>
      </c>
      <c r="E157" s="45">
        <v>54830</v>
      </c>
      <c r="F157" s="11">
        <f t="shared" si="52"/>
        <v>-33.60297412175009</v>
      </c>
      <c r="G157" s="38">
        <v>7936</v>
      </c>
      <c r="H157" s="11">
        <v>2803</v>
      </c>
      <c r="I157" s="11">
        <v>81856</v>
      </c>
      <c r="J157" s="45">
        <v>54896</v>
      </c>
      <c r="K157" s="11">
        <f t="shared" si="53"/>
        <v>-32.93588741204066</v>
      </c>
      <c r="L157" s="11">
        <v>0</v>
      </c>
      <c r="M157" s="11">
        <v>24</v>
      </c>
      <c r="N157" s="11">
        <v>71</v>
      </c>
      <c r="O157" s="45">
        <v>90</v>
      </c>
      <c r="P157" s="11">
        <f t="shared" si="54"/>
        <v>26.76056338028169</v>
      </c>
      <c r="Q157" s="11">
        <f t="shared" si="55"/>
        <v>7936</v>
      </c>
      <c r="R157" s="11">
        <f t="shared" si="56"/>
        <v>2827</v>
      </c>
      <c r="S157" s="11">
        <f t="shared" si="57"/>
        <v>81927</v>
      </c>
      <c r="T157" s="45">
        <f t="shared" si="58"/>
        <v>54986</v>
      </c>
      <c r="U157" s="11">
        <f t="shared" si="59"/>
        <v>-32.88415296544485</v>
      </c>
    </row>
    <row r="158" spans="1:21" ht="12.75">
      <c r="A158" s="54" t="s">
        <v>55</v>
      </c>
      <c r="B158" s="38">
        <v>0</v>
      </c>
      <c r="C158" s="11">
        <v>1</v>
      </c>
      <c r="D158" s="10">
        <v>864</v>
      </c>
      <c r="E158" s="45">
        <v>1027</v>
      </c>
      <c r="F158" s="11">
        <f t="shared" si="52"/>
        <v>18.86574074074074</v>
      </c>
      <c r="G158" s="38">
        <v>3</v>
      </c>
      <c r="H158" s="11">
        <v>86</v>
      </c>
      <c r="I158" s="11">
        <v>937</v>
      </c>
      <c r="J158" s="45">
        <v>1174</v>
      </c>
      <c r="K158" s="11">
        <f t="shared" si="53"/>
        <v>25.29348986125934</v>
      </c>
      <c r="L158" s="11">
        <v>0</v>
      </c>
      <c r="M158" s="11">
        <v>0</v>
      </c>
      <c r="N158" s="11">
        <v>0</v>
      </c>
      <c r="O158" s="45">
        <v>0</v>
      </c>
      <c r="P158" s="11" t="s">
        <v>384</v>
      </c>
      <c r="Q158" s="11">
        <f t="shared" si="55"/>
        <v>3</v>
      </c>
      <c r="R158" s="11">
        <f t="shared" si="56"/>
        <v>86</v>
      </c>
      <c r="S158" s="11">
        <f t="shared" si="57"/>
        <v>937</v>
      </c>
      <c r="T158" s="45">
        <f t="shared" si="58"/>
        <v>1174</v>
      </c>
      <c r="U158" s="11">
        <f t="shared" si="59"/>
        <v>25.29348986125934</v>
      </c>
    </row>
    <row r="159" spans="1:21" ht="12.75">
      <c r="A159" s="9" t="s">
        <v>78</v>
      </c>
      <c r="B159" s="55">
        <v>110407</v>
      </c>
      <c r="C159" s="49">
        <v>101318</v>
      </c>
      <c r="D159" s="50">
        <v>906239</v>
      </c>
      <c r="E159" s="46">
        <v>943362</v>
      </c>
      <c r="F159" s="49">
        <f t="shared" si="52"/>
        <v>4.096380756069866</v>
      </c>
      <c r="G159" s="55">
        <v>82803</v>
      </c>
      <c r="H159" s="49">
        <v>84929</v>
      </c>
      <c r="I159" s="49">
        <v>764999</v>
      </c>
      <c r="J159" s="46">
        <v>810640</v>
      </c>
      <c r="K159" s="49">
        <f t="shared" si="53"/>
        <v>5.96615158974064</v>
      </c>
      <c r="L159" s="49">
        <v>8943</v>
      </c>
      <c r="M159" s="49">
        <v>13346</v>
      </c>
      <c r="N159" s="49">
        <v>129077</v>
      </c>
      <c r="O159" s="46">
        <v>146857</v>
      </c>
      <c r="P159" s="49">
        <f t="shared" si="54"/>
        <v>13.774723614586643</v>
      </c>
      <c r="Q159" s="49">
        <f t="shared" si="55"/>
        <v>91746</v>
      </c>
      <c r="R159" s="49">
        <f t="shared" si="56"/>
        <v>98275</v>
      </c>
      <c r="S159" s="49">
        <f t="shared" si="57"/>
        <v>894076</v>
      </c>
      <c r="T159" s="46">
        <f t="shared" si="58"/>
        <v>957497</v>
      </c>
      <c r="U159" s="49">
        <f t="shared" si="59"/>
        <v>7.093468564193647</v>
      </c>
    </row>
    <row r="160" spans="1:20" ht="12.75">
      <c r="A160" s="9"/>
      <c r="B160" s="56"/>
      <c r="C160" s="49"/>
      <c r="D160" s="50"/>
      <c r="E160" s="46"/>
      <c r="F160" s="49"/>
      <c r="G160" s="55"/>
      <c r="H160" s="49"/>
      <c r="I160" s="49"/>
      <c r="J160" s="46"/>
      <c r="K160" s="49"/>
      <c r="L160" s="49"/>
      <c r="M160" s="49"/>
      <c r="N160" s="49"/>
      <c r="O160" s="46"/>
      <c r="P160" s="49"/>
      <c r="Q160" s="49"/>
      <c r="R160" s="49"/>
      <c r="S160" s="49"/>
      <c r="T160" s="46"/>
    </row>
    <row r="161" spans="1:20" ht="12.75">
      <c r="A161" s="16" t="s">
        <v>170</v>
      </c>
      <c r="B161" s="2"/>
      <c r="C161" s="3"/>
      <c r="D161" s="3"/>
      <c r="E161" s="5"/>
      <c r="F161" s="3"/>
      <c r="G161" s="2"/>
      <c r="H161" s="3"/>
      <c r="I161" s="3"/>
      <c r="J161" s="5"/>
      <c r="K161" s="3"/>
      <c r="L161" s="3"/>
      <c r="M161" s="3"/>
      <c r="N161" s="3"/>
      <c r="O161" s="5"/>
      <c r="P161" s="3"/>
      <c r="Q161" s="3"/>
      <c r="R161" s="3"/>
      <c r="S161" s="3"/>
      <c r="T161" s="5"/>
    </row>
    <row r="162" spans="1:20" ht="12.75">
      <c r="A162" s="16" t="s">
        <v>171</v>
      </c>
      <c r="B162" s="2"/>
      <c r="C162" s="3"/>
      <c r="D162" s="3"/>
      <c r="E162" s="5"/>
      <c r="F162" s="3"/>
      <c r="G162" s="2"/>
      <c r="H162" s="3"/>
      <c r="I162" s="3"/>
      <c r="J162" s="5"/>
      <c r="K162" s="3"/>
      <c r="L162" s="3"/>
      <c r="M162" s="3"/>
      <c r="N162" s="3"/>
      <c r="O162" s="5"/>
      <c r="P162" s="3"/>
      <c r="Q162" s="3"/>
      <c r="R162" s="3"/>
      <c r="S162" s="3"/>
      <c r="T162" s="5"/>
    </row>
    <row r="163" spans="1:21" ht="12.75">
      <c r="A163" s="54" t="s">
        <v>172</v>
      </c>
      <c r="B163" s="64">
        <v>891</v>
      </c>
      <c r="C163" s="58">
        <v>243</v>
      </c>
      <c r="D163" s="10">
        <v>7369</v>
      </c>
      <c r="E163" s="61">
        <v>4693</v>
      </c>
      <c r="F163" s="11">
        <f aca="true" t="shared" si="60" ref="F163:F172">(E163-D163)/D163*100</f>
        <v>-36.314289591532095</v>
      </c>
      <c r="G163" s="64">
        <v>627</v>
      </c>
      <c r="H163" s="58">
        <v>225</v>
      </c>
      <c r="I163" s="10">
        <v>6573</v>
      </c>
      <c r="J163" s="61">
        <v>4518</v>
      </c>
      <c r="K163" s="11">
        <f>(J163-I163)/I163*100</f>
        <v>-31.264262893655864</v>
      </c>
      <c r="L163" s="58">
        <v>170</v>
      </c>
      <c r="M163" s="58">
        <v>50</v>
      </c>
      <c r="N163" s="10">
        <v>1114</v>
      </c>
      <c r="O163" s="59">
        <v>916</v>
      </c>
      <c r="P163" s="11">
        <f>(O163-N163)/N163*100</f>
        <v>-17.7737881508079</v>
      </c>
      <c r="Q163" s="58">
        <f aca="true" t="shared" si="61" ref="Q163:T166">G163+L163</f>
        <v>797</v>
      </c>
      <c r="R163" s="58">
        <f t="shared" si="61"/>
        <v>275</v>
      </c>
      <c r="S163" s="10">
        <f t="shared" si="61"/>
        <v>7687</v>
      </c>
      <c r="T163" s="59">
        <f t="shared" si="61"/>
        <v>5434</v>
      </c>
      <c r="U163" s="11">
        <f>(T163-S163)/S163*100</f>
        <v>-29.309223364121245</v>
      </c>
    </row>
    <row r="164" spans="1:21" ht="12.75">
      <c r="A164" s="54" t="s">
        <v>173</v>
      </c>
      <c r="B164" s="33">
        <v>16226</v>
      </c>
      <c r="C164" s="10">
        <v>14639</v>
      </c>
      <c r="D164" s="10">
        <v>148200</v>
      </c>
      <c r="E164" s="61">
        <v>101397</v>
      </c>
      <c r="F164" s="11">
        <f t="shared" si="60"/>
        <v>-31.580971659919026</v>
      </c>
      <c r="G164" s="33">
        <v>15145</v>
      </c>
      <c r="H164" s="10">
        <v>12324</v>
      </c>
      <c r="I164" s="10">
        <v>147603</v>
      </c>
      <c r="J164" s="61">
        <v>101211</v>
      </c>
      <c r="K164" s="11">
        <f>(J164-I164)/I164*100</f>
        <v>-31.43025548261214</v>
      </c>
      <c r="L164" s="58">
        <v>20</v>
      </c>
      <c r="M164" s="58">
        <v>16</v>
      </c>
      <c r="N164" s="10">
        <v>1219</v>
      </c>
      <c r="O164" s="59">
        <v>718</v>
      </c>
      <c r="P164" s="11">
        <f>(O164-N164)/N164*100</f>
        <v>-41.09926168990976</v>
      </c>
      <c r="Q164" s="58">
        <f t="shared" si="61"/>
        <v>15165</v>
      </c>
      <c r="R164" s="58">
        <f t="shared" si="61"/>
        <v>12340</v>
      </c>
      <c r="S164" s="10">
        <f t="shared" si="61"/>
        <v>148822</v>
      </c>
      <c r="T164" s="59">
        <f t="shared" si="61"/>
        <v>101929</v>
      </c>
      <c r="U164" s="11">
        <f>(T164-S164)/S164*100</f>
        <v>-31.5094542473559</v>
      </c>
    </row>
    <row r="165" spans="1:21" ht="12.75">
      <c r="A165" s="54" t="s">
        <v>174</v>
      </c>
      <c r="B165" s="64">
        <v>639</v>
      </c>
      <c r="C165" s="58">
        <v>379</v>
      </c>
      <c r="D165" s="10">
        <v>3372</v>
      </c>
      <c r="E165" s="61">
        <v>5522</v>
      </c>
      <c r="F165" s="11">
        <f t="shared" si="60"/>
        <v>63.76037959667853</v>
      </c>
      <c r="G165" s="64">
        <v>684</v>
      </c>
      <c r="H165" s="58">
        <v>0</v>
      </c>
      <c r="I165" s="10">
        <v>3380</v>
      </c>
      <c r="J165" s="61">
        <v>4110</v>
      </c>
      <c r="K165" s="11">
        <f>(J165-I165)/I165*100</f>
        <v>21.597633136094675</v>
      </c>
      <c r="L165" s="58">
        <v>0</v>
      </c>
      <c r="M165" s="58">
        <v>0</v>
      </c>
      <c r="N165" s="58">
        <v>1</v>
      </c>
      <c r="O165" s="59">
        <v>0</v>
      </c>
      <c r="P165" s="11">
        <f>(O165-N165)/N165*100</f>
        <v>-100</v>
      </c>
      <c r="Q165" s="58">
        <f t="shared" si="61"/>
        <v>684</v>
      </c>
      <c r="R165" s="58">
        <f t="shared" si="61"/>
        <v>0</v>
      </c>
      <c r="S165" s="58">
        <f t="shared" si="61"/>
        <v>3381</v>
      </c>
      <c r="T165" s="59">
        <f t="shared" si="61"/>
        <v>4110</v>
      </c>
      <c r="U165" s="11">
        <f>(T165-S165)/S165*100</f>
        <v>21.56166814551908</v>
      </c>
    </row>
    <row r="166" spans="1:21" ht="12.75">
      <c r="A166" s="16" t="s">
        <v>95</v>
      </c>
      <c r="B166" s="56">
        <v>17756</v>
      </c>
      <c r="C166" s="50">
        <v>15261</v>
      </c>
      <c r="D166" s="50">
        <v>158941</v>
      </c>
      <c r="E166" s="48">
        <v>111612</v>
      </c>
      <c r="F166" s="49">
        <f t="shared" si="60"/>
        <v>-29.777716259492514</v>
      </c>
      <c r="G166" s="56">
        <v>16456</v>
      </c>
      <c r="H166" s="50">
        <v>12549</v>
      </c>
      <c r="I166" s="50">
        <v>157556</v>
      </c>
      <c r="J166" s="48">
        <v>109839</v>
      </c>
      <c r="K166" s="49">
        <f>(J166-I166)/I166*100</f>
        <v>-30.285739673512907</v>
      </c>
      <c r="L166" s="60">
        <v>190</v>
      </c>
      <c r="M166" s="60">
        <v>66</v>
      </c>
      <c r="N166" s="50">
        <v>2334</v>
      </c>
      <c r="O166" s="48">
        <v>1634</v>
      </c>
      <c r="P166" s="49">
        <f>(O166-N166)/N166*100</f>
        <v>-29.991431019708653</v>
      </c>
      <c r="Q166" s="60">
        <f t="shared" si="61"/>
        <v>16646</v>
      </c>
      <c r="R166" s="60">
        <f t="shared" si="61"/>
        <v>12615</v>
      </c>
      <c r="S166" s="50">
        <f t="shared" si="61"/>
        <v>159890</v>
      </c>
      <c r="T166" s="48">
        <f t="shared" si="61"/>
        <v>111473</v>
      </c>
      <c r="U166" s="49">
        <f>(T166-S166)/S166*100</f>
        <v>-30.281443492401028</v>
      </c>
    </row>
    <row r="167" spans="1:20" ht="12.75">
      <c r="A167" s="16" t="s">
        <v>175</v>
      </c>
      <c r="B167" s="2"/>
      <c r="C167" s="3"/>
      <c r="D167" s="3"/>
      <c r="E167" s="5"/>
      <c r="F167" s="3"/>
      <c r="G167" s="2"/>
      <c r="H167" s="3"/>
      <c r="I167" s="3"/>
      <c r="J167" s="5"/>
      <c r="K167" s="3"/>
      <c r="L167" s="3"/>
      <c r="M167" s="3"/>
      <c r="N167" s="3"/>
      <c r="O167" s="5"/>
      <c r="P167" s="3"/>
      <c r="Q167" s="3"/>
      <c r="R167" s="3"/>
      <c r="S167" s="3"/>
      <c r="T167" s="5"/>
    </row>
    <row r="168" spans="1:21" ht="12.75">
      <c r="A168" s="54" t="s">
        <v>176</v>
      </c>
      <c r="B168" s="33">
        <v>1156</v>
      </c>
      <c r="C168" s="58">
        <v>-21</v>
      </c>
      <c r="D168" s="10">
        <v>8076</v>
      </c>
      <c r="E168" s="59">
        <v>38</v>
      </c>
      <c r="F168" s="11">
        <f t="shared" si="60"/>
        <v>-99.52947003467062</v>
      </c>
      <c r="G168" s="64">
        <v>838</v>
      </c>
      <c r="H168" s="58">
        <v>14</v>
      </c>
      <c r="I168" s="10">
        <v>7637</v>
      </c>
      <c r="J168" s="61">
        <v>1769</v>
      </c>
      <c r="K168" s="11">
        <f>(J168-I168)/I168*100</f>
        <v>-76.83645410501506</v>
      </c>
      <c r="L168" s="58">
        <v>0</v>
      </c>
      <c r="M168" s="58">
        <v>0</v>
      </c>
      <c r="N168" s="58">
        <v>255</v>
      </c>
      <c r="O168" s="59">
        <v>40</v>
      </c>
      <c r="P168" s="11">
        <f>(O168-N168)/N168*100</f>
        <v>-84.31372549019608</v>
      </c>
      <c r="Q168" s="58">
        <f aca="true" t="shared" si="62" ref="Q168:T172">G168+L168</f>
        <v>838</v>
      </c>
      <c r="R168" s="58">
        <f t="shared" si="62"/>
        <v>14</v>
      </c>
      <c r="S168" s="58">
        <f t="shared" si="62"/>
        <v>7892</v>
      </c>
      <c r="T168" s="59">
        <f t="shared" si="62"/>
        <v>1809</v>
      </c>
      <c r="U168" s="11">
        <f>(T168-S168)/S168*100</f>
        <v>-77.07805372529143</v>
      </c>
    </row>
    <row r="169" spans="1:21" ht="12.75">
      <c r="A169" s="54" t="s">
        <v>177</v>
      </c>
      <c r="B169" s="64">
        <v>976</v>
      </c>
      <c r="C169" s="58">
        <v>397</v>
      </c>
      <c r="D169" s="10">
        <v>8670</v>
      </c>
      <c r="E169" s="61">
        <v>3217</v>
      </c>
      <c r="F169" s="11">
        <f t="shared" si="60"/>
        <v>-62.89504036908882</v>
      </c>
      <c r="G169" s="64">
        <v>670</v>
      </c>
      <c r="H169" s="58">
        <v>429</v>
      </c>
      <c r="I169" s="10">
        <v>13930</v>
      </c>
      <c r="J169" s="61">
        <v>2420</v>
      </c>
      <c r="K169" s="11">
        <f>(J169-I169)/I169*100</f>
        <v>-82.62742282842785</v>
      </c>
      <c r="L169" s="58">
        <v>51</v>
      </c>
      <c r="M169" s="58">
        <v>92</v>
      </c>
      <c r="N169" s="58">
        <v>462</v>
      </c>
      <c r="O169" s="59">
        <v>805</v>
      </c>
      <c r="P169" s="11">
        <f>(O169-N169)/N169*100</f>
        <v>74.24242424242425</v>
      </c>
      <c r="Q169" s="58">
        <f t="shared" si="62"/>
        <v>721</v>
      </c>
      <c r="R169" s="58">
        <f t="shared" si="62"/>
        <v>521</v>
      </c>
      <c r="S169" s="58">
        <f t="shared" si="62"/>
        <v>14392</v>
      </c>
      <c r="T169" s="59">
        <f t="shared" si="62"/>
        <v>3225</v>
      </c>
      <c r="U169" s="11">
        <f>(T169-S169)/S169*100</f>
        <v>-77.5917176209005</v>
      </c>
    </row>
    <row r="170" spans="1:21" ht="12.75">
      <c r="A170" s="16" t="s">
        <v>95</v>
      </c>
      <c r="B170" s="56">
        <v>2132</v>
      </c>
      <c r="C170" s="60">
        <v>376</v>
      </c>
      <c r="D170" s="50">
        <v>16746</v>
      </c>
      <c r="E170" s="48">
        <v>3255</v>
      </c>
      <c r="F170" s="49">
        <f t="shared" si="60"/>
        <v>-80.56252239340738</v>
      </c>
      <c r="G170" s="56">
        <v>1508</v>
      </c>
      <c r="H170" s="60">
        <v>443</v>
      </c>
      <c r="I170" s="50">
        <v>21567</v>
      </c>
      <c r="J170" s="48">
        <v>4189</v>
      </c>
      <c r="K170" s="49">
        <f>(J170-I170)/I170*100</f>
        <v>-80.57680715908563</v>
      </c>
      <c r="L170" s="60">
        <v>51</v>
      </c>
      <c r="M170" s="60">
        <v>92</v>
      </c>
      <c r="N170" s="60">
        <v>717</v>
      </c>
      <c r="O170" s="47">
        <v>845</v>
      </c>
      <c r="P170" s="49">
        <f>(O170-N170)/N170*100</f>
        <v>17.85216178521618</v>
      </c>
      <c r="Q170" s="60">
        <f t="shared" si="62"/>
        <v>1559</v>
      </c>
      <c r="R170" s="60">
        <f t="shared" si="62"/>
        <v>535</v>
      </c>
      <c r="S170" s="60">
        <f t="shared" si="62"/>
        <v>22284</v>
      </c>
      <c r="T170" s="47">
        <f t="shared" si="62"/>
        <v>5034</v>
      </c>
      <c r="U170" s="49">
        <f>(T170-S170)/S170*100</f>
        <v>-77.40980075390415</v>
      </c>
    </row>
    <row r="171" spans="1:21" ht="12.75">
      <c r="A171" s="9" t="s">
        <v>178</v>
      </c>
      <c r="B171" s="56">
        <v>19888</v>
      </c>
      <c r="C171" s="49">
        <v>15637</v>
      </c>
      <c r="D171" s="50">
        <v>175687</v>
      </c>
      <c r="E171" s="46">
        <v>114867</v>
      </c>
      <c r="F171" s="49">
        <f t="shared" si="60"/>
        <v>-34.61838383033463</v>
      </c>
      <c r="G171" s="55">
        <v>17964</v>
      </c>
      <c r="H171" s="49">
        <v>12992</v>
      </c>
      <c r="I171" s="49">
        <v>179123</v>
      </c>
      <c r="J171" s="46">
        <v>114028</v>
      </c>
      <c r="K171" s="49">
        <f>(J171-I171)/I171*100</f>
        <v>-36.34095007341324</v>
      </c>
      <c r="L171" s="49">
        <v>241</v>
      </c>
      <c r="M171" s="49">
        <v>158</v>
      </c>
      <c r="N171" s="49">
        <v>3051</v>
      </c>
      <c r="O171" s="46">
        <v>2479</v>
      </c>
      <c r="P171" s="49">
        <f>(O171-N171)/N171*100</f>
        <v>-18.747951491314325</v>
      </c>
      <c r="Q171" s="49">
        <f t="shared" si="62"/>
        <v>18205</v>
      </c>
      <c r="R171" s="49">
        <f t="shared" si="62"/>
        <v>13150</v>
      </c>
      <c r="S171" s="49">
        <f t="shared" si="62"/>
        <v>182174</v>
      </c>
      <c r="T171" s="46">
        <f t="shared" si="62"/>
        <v>116507</v>
      </c>
      <c r="U171" s="49">
        <f>(T171-S171)/S171*100</f>
        <v>-36.046307376464256</v>
      </c>
    </row>
    <row r="172" spans="1:21" ht="12.75">
      <c r="A172" s="16" t="s">
        <v>179</v>
      </c>
      <c r="B172" s="56">
        <v>364151</v>
      </c>
      <c r="C172" s="49">
        <v>332990</v>
      </c>
      <c r="D172" s="50">
        <v>3357619</v>
      </c>
      <c r="E172" s="46">
        <v>2921651</v>
      </c>
      <c r="F172" s="49">
        <f t="shared" si="60"/>
        <v>-12.984439270804698</v>
      </c>
      <c r="G172" s="55">
        <v>280091</v>
      </c>
      <c r="H172" s="49">
        <v>262714</v>
      </c>
      <c r="I172" s="49">
        <v>2813285</v>
      </c>
      <c r="J172" s="46">
        <v>2380699</v>
      </c>
      <c r="K172" s="49">
        <f>(J172-I172)/I172*100</f>
        <v>-15.376543791332908</v>
      </c>
      <c r="L172" s="49">
        <v>46885</v>
      </c>
      <c r="M172" s="49">
        <v>43524</v>
      </c>
      <c r="N172" s="49">
        <v>557190</v>
      </c>
      <c r="O172" s="46">
        <v>583908</v>
      </c>
      <c r="P172" s="49">
        <f>(O172-N172)/N172*100</f>
        <v>4.795132719539116</v>
      </c>
      <c r="Q172" s="49">
        <f t="shared" si="62"/>
        <v>326976</v>
      </c>
      <c r="R172" s="49">
        <f t="shared" si="62"/>
        <v>306238</v>
      </c>
      <c r="S172" s="49">
        <f t="shared" si="62"/>
        <v>3370475</v>
      </c>
      <c r="T172" s="46">
        <f t="shared" si="62"/>
        <v>2964607</v>
      </c>
      <c r="U172" s="49">
        <f>(T172-S172)/S172*100</f>
        <v>-12.041863535555079</v>
      </c>
    </row>
    <row r="173" spans="1:20" ht="12.75">
      <c r="A173" s="16"/>
      <c r="B173" s="56"/>
      <c r="C173" s="49"/>
      <c r="D173" s="50"/>
      <c r="E173" s="46"/>
      <c r="F173" s="49"/>
      <c r="G173" s="55"/>
      <c r="H173" s="49"/>
      <c r="I173" s="49"/>
      <c r="J173" s="46"/>
      <c r="K173" s="49"/>
      <c r="L173" s="49"/>
      <c r="M173" s="49"/>
      <c r="N173" s="49"/>
      <c r="O173" s="46"/>
      <c r="P173" s="49"/>
      <c r="Q173" s="49"/>
      <c r="R173" s="49"/>
      <c r="S173" s="49"/>
      <c r="T173" s="46"/>
    </row>
    <row r="174" spans="1:20" ht="12.75">
      <c r="A174" s="81" t="s">
        <v>417</v>
      </c>
      <c r="B174" s="56"/>
      <c r="C174" s="49"/>
      <c r="D174" s="50"/>
      <c r="E174" s="46"/>
      <c r="F174" s="49"/>
      <c r="G174" s="55"/>
      <c r="H174" s="49"/>
      <c r="I174" s="49"/>
      <c r="J174" s="46"/>
      <c r="K174" s="49"/>
      <c r="L174" s="49"/>
      <c r="M174" s="49"/>
      <c r="N174" s="49"/>
      <c r="O174" s="46"/>
      <c r="P174" s="49"/>
      <c r="Q174" s="49"/>
      <c r="R174" s="49"/>
      <c r="S174" s="49"/>
      <c r="T174" s="46"/>
    </row>
    <row r="175" spans="1:21" ht="12.75">
      <c r="A175" s="54" t="s">
        <v>46</v>
      </c>
      <c r="B175" s="38">
        <v>2047</v>
      </c>
      <c r="C175" s="11">
        <v>222</v>
      </c>
      <c r="D175" s="10">
        <v>15445</v>
      </c>
      <c r="E175" s="45">
        <v>4731</v>
      </c>
      <c r="F175" s="11">
        <f>(E175-D175)/D175*100</f>
        <v>-69.36872774360634</v>
      </c>
      <c r="G175" s="38">
        <v>1465</v>
      </c>
      <c r="H175" s="11">
        <v>239</v>
      </c>
      <c r="I175" s="11">
        <v>14210</v>
      </c>
      <c r="J175" s="45">
        <v>6287</v>
      </c>
      <c r="K175" s="11">
        <f>(J175-I175)/I175*100</f>
        <v>-55.75650950035187</v>
      </c>
      <c r="L175" s="11">
        <v>170</v>
      </c>
      <c r="M175" s="11">
        <v>50</v>
      </c>
      <c r="N175" s="11">
        <v>1369</v>
      </c>
      <c r="O175" s="45">
        <v>956</v>
      </c>
      <c r="P175" s="11">
        <f>(O175-N175)/N175*100</f>
        <v>-30.168005843681517</v>
      </c>
      <c r="Q175" s="11">
        <f aca="true" t="shared" si="63" ref="Q175:T179">G175+L175</f>
        <v>1635</v>
      </c>
      <c r="R175" s="11">
        <f t="shared" si="63"/>
        <v>289</v>
      </c>
      <c r="S175" s="11">
        <f t="shared" si="63"/>
        <v>15579</v>
      </c>
      <c r="T175" s="45">
        <f t="shared" si="63"/>
        <v>7243</v>
      </c>
      <c r="U175" s="11">
        <f>(T175-S175)/S175*100</f>
        <v>-53.50792733808332</v>
      </c>
    </row>
    <row r="176" spans="1:21" ht="12.75">
      <c r="A176" s="54" t="s">
        <v>48</v>
      </c>
      <c r="B176" s="38">
        <v>16226</v>
      </c>
      <c r="C176" s="11">
        <v>14639</v>
      </c>
      <c r="D176" s="10">
        <v>148200</v>
      </c>
      <c r="E176" s="45">
        <v>101397</v>
      </c>
      <c r="F176" s="11">
        <f>(E176-D176)/D176*100</f>
        <v>-31.580971659919026</v>
      </c>
      <c r="G176" s="38">
        <v>15145</v>
      </c>
      <c r="H176" s="11">
        <v>12324</v>
      </c>
      <c r="I176" s="11">
        <v>147603</v>
      </c>
      <c r="J176" s="45">
        <v>101211</v>
      </c>
      <c r="K176" s="11">
        <f>(J176-I176)/I176*100</f>
        <v>-31.43025548261214</v>
      </c>
      <c r="L176" s="11">
        <v>20</v>
      </c>
      <c r="M176" s="11">
        <v>16</v>
      </c>
      <c r="N176" s="11">
        <v>1219</v>
      </c>
      <c r="O176" s="45">
        <v>718</v>
      </c>
      <c r="P176" s="11">
        <f>(O176-N176)/N176*100</f>
        <v>-41.09926168990976</v>
      </c>
      <c r="Q176" s="11">
        <f t="shared" si="63"/>
        <v>15165</v>
      </c>
      <c r="R176" s="11">
        <f t="shared" si="63"/>
        <v>12340</v>
      </c>
      <c r="S176" s="11">
        <f t="shared" si="63"/>
        <v>148822</v>
      </c>
      <c r="T176" s="45">
        <f t="shared" si="63"/>
        <v>101929</v>
      </c>
      <c r="U176" s="11">
        <f>(T176-S176)/S176*100</f>
        <v>-31.5094542473559</v>
      </c>
    </row>
    <row r="177" spans="1:21" ht="12.75">
      <c r="A177" s="54" t="s">
        <v>53</v>
      </c>
      <c r="B177" s="38">
        <v>1615</v>
      </c>
      <c r="C177" s="11">
        <v>776</v>
      </c>
      <c r="D177" s="10">
        <v>12042</v>
      </c>
      <c r="E177" s="45">
        <v>8739</v>
      </c>
      <c r="F177" s="11">
        <f>(E177-D177)/D177*100</f>
        <v>-27.42899850523169</v>
      </c>
      <c r="G177" s="38">
        <v>1354</v>
      </c>
      <c r="H177" s="11">
        <v>429</v>
      </c>
      <c r="I177" s="11">
        <v>17310</v>
      </c>
      <c r="J177" s="45">
        <v>6530</v>
      </c>
      <c r="K177" s="11">
        <f>(J177-I177)/I177*100</f>
        <v>-62.27614095898325</v>
      </c>
      <c r="L177" s="11">
        <v>51</v>
      </c>
      <c r="M177" s="11">
        <v>92</v>
      </c>
      <c r="N177" s="11">
        <v>463</v>
      </c>
      <c r="O177" s="45">
        <v>805</v>
      </c>
      <c r="P177" s="11">
        <f>(O177-N177)/N177*100</f>
        <v>73.86609071274299</v>
      </c>
      <c r="Q177" s="11">
        <f t="shared" si="63"/>
        <v>1405</v>
      </c>
      <c r="R177" s="11">
        <f t="shared" si="63"/>
        <v>521</v>
      </c>
      <c r="S177" s="11">
        <f t="shared" si="63"/>
        <v>17773</v>
      </c>
      <c r="T177" s="45">
        <f t="shared" si="63"/>
        <v>7335</v>
      </c>
      <c r="U177" s="11">
        <f>(T177-S177)/S177*100</f>
        <v>-58.72953356214483</v>
      </c>
    </row>
    <row r="178" spans="1:21" ht="12.75">
      <c r="A178" s="9" t="s">
        <v>79</v>
      </c>
      <c r="B178" s="55">
        <v>19888</v>
      </c>
      <c r="C178" s="49">
        <v>15637</v>
      </c>
      <c r="D178" s="50">
        <v>175687</v>
      </c>
      <c r="E178" s="46">
        <v>114867</v>
      </c>
      <c r="F178" s="49">
        <f>(E178-D178)/D178*100</f>
        <v>-34.61838383033463</v>
      </c>
      <c r="G178" s="55">
        <v>17964</v>
      </c>
      <c r="H178" s="49">
        <v>12992</v>
      </c>
      <c r="I178" s="49">
        <v>179123</v>
      </c>
      <c r="J178" s="46">
        <v>114028</v>
      </c>
      <c r="K178" s="49">
        <f>(J178-I178)/I178*100</f>
        <v>-36.34095007341324</v>
      </c>
      <c r="L178" s="49">
        <v>241</v>
      </c>
      <c r="M178" s="49">
        <v>158</v>
      </c>
      <c r="N178" s="49">
        <v>3051</v>
      </c>
      <c r="O178" s="46">
        <v>2479</v>
      </c>
      <c r="P178" s="49">
        <f>(O178-N178)/N178*100</f>
        <v>-18.747951491314325</v>
      </c>
      <c r="Q178" s="49">
        <f t="shared" si="63"/>
        <v>18205</v>
      </c>
      <c r="R178" s="49">
        <f t="shared" si="63"/>
        <v>13150</v>
      </c>
      <c r="S178" s="49">
        <f t="shared" si="63"/>
        <v>182174</v>
      </c>
      <c r="T178" s="46">
        <f t="shared" si="63"/>
        <v>116507</v>
      </c>
      <c r="U178" s="49">
        <f>(T178-S178)/S178*100</f>
        <v>-36.046307376464256</v>
      </c>
    </row>
    <row r="179" spans="1:21" ht="12.75">
      <c r="A179" s="16" t="s">
        <v>11</v>
      </c>
      <c r="B179" s="55">
        <v>364151</v>
      </c>
      <c r="C179" s="49">
        <v>332990</v>
      </c>
      <c r="D179" s="50">
        <v>3357619</v>
      </c>
      <c r="E179" s="46">
        <v>2921651</v>
      </c>
      <c r="F179" s="49">
        <f>(E179-D179)/D179*100</f>
        <v>-12.984439270804698</v>
      </c>
      <c r="G179" s="55">
        <v>280091</v>
      </c>
      <c r="H179" s="49">
        <v>262714</v>
      </c>
      <c r="I179" s="49">
        <v>2813285</v>
      </c>
      <c r="J179" s="46">
        <v>2380699</v>
      </c>
      <c r="K179" s="49">
        <f>(J179-I179)/I179*100</f>
        <v>-15.376543791332908</v>
      </c>
      <c r="L179" s="49">
        <v>46885</v>
      </c>
      <c r="M179" s="49">
        <v>43524</v>
      </c>
      <c r="N179" s="49">
        <v>557190</v>
      </c>
      <c r="O179" s="46">
        <v>583908</v>
      </c>
      <c r="P179" s="49">
        <f>(O179-N179)/N179*100</f>
        <v>4.795132719539116</v>
      </c>
      <c r="Q179" s="49">
        <f t="shared" si="63"/>
        <v>326976</v>
      </c>
      <c r="R179" s="49">
        <f t="shared" si="63"/>
        <v>306238</v>
      </c>
      <c r="S179" s="49">
        <f t="shared" si="63"/>
        <v>3370475</v>
      </c>
      <c r="T179" s="46">
        <f t="shared" si="63"/>
        <v>2964607</v>
      </c>
      <c r="U179" s="49">
        <f>(T179-S179)/S179*100</f>
        <v>-12.041863535555079</v>
      </c>
    </row>
    <row r="180" spans="1:20" ht="12.75">
      <c r="A180" s="16" t="s">
        <v>406</v>
      </c>
      <c r="B180" s="56"/>
      <c r="C180" s="68"/>
      <c r="D180" s="69"/>
      <c r="E180" s="69"/>
      <c r="F180" s="69"/>
      <c r="G180" s="22"/>
      <c r="H180" s="22"/>
      <c r="I180" s="69"/>
      <c r="J180" s="22"/>
      <c r="K180" s="22"/>
      <c r="L180" s="22"/>
      <c r="M180" s="69"/>
      <c r="N180" s="22"/>
      <c r="O180" s="48"/>
      <c r="P180" s="50"/>
      <c r="Q180" s="22"/>
      <c r="R180" s="69"/>
      <c r="S180" s="22"/>
      <c r="T180" s="48"/>
    </row>
    <row r="181" spans="1:20" ht="12.75">
      <c r="A181" s="16"/>
      <c r="B181" s="56"/>
      <c r="C181" s="49"/>
      <c r="D181" s="50"/>
      <c r="E181" s="46"/>
      <c r="F181" s="49"/>
      <c r="G181" s="55"/>
      <c r="H181" s="49"/>
      <c r="I181" s="49"/>
      <c r="J181" s="46"/>
      <c r="K181" s="49"/>
      <c r="L181" s="49"/>
      <c r="M181" s="49"/>
      <c r="N181" s="49"/>
      <c r="O181" s="46"/>
      <c r="P181" s="49"/>
      <c r="Q181" s="49"/>
      <c r="R181" s="49"/>
      <c r="S181" s="49"/>
      <c r="T181" s="46"/>
    </row>
    <row r="182" spans="1:20" ht="12.75">
      <c r="A182" s="16" t="s">
        <v>12</v>
      </c>
      <c r="B182" s="2"/>
      <c r="C182" s="3"/>
      <c r="D182" s="3"/>
      <c r="E182" s="5"/>
      <c r="F182" s="3"/>
      <c r="G182" s="2"/>
      <c r="H182" s="3"/>
      <c r="I182" s="3"/>
      <c r="J182" s="5"/>
      <c r="K182" s="3"/>
      <c r="L182" s="3"/>
      <c r="M182" s="3"/>
      <c r="N182" s="3"/>
      <c r="O182" s="5"/>
      <c r="P182" s="3"/>
      <c r="Q182" s="3"/>
      <c r="R182" s="3"/>
      <c r="S182" s="3"/>
      <c r="T182" s="5"/>
    </row>
    <row r="183" spans="1:20" ht="12.75">
      <c r="A183" s="16" t="s">
        <v>13</v>
      </c>
      <c r="B183" s="2"/>
      <c r="C183" s="3"/>
      <c r="D183" s="3"/>
      <c r="E183" s="5"/>
      <c r="F183" s="3"/>
      <c r="G183" s="2"/>
      <c r="H183" s="3"/>
      <c r="I183" s="3"/>
      <c r="J183" s="5"/>
      <c r="K183" s="3"/>
      <c r="L183" s="3"/>
      <c r="M183" s="3"/>
      <c r="N183" s="3"/>
      <c r="O183" s="5"/>
      <c r="P183" s="3"/>
      <c r="Q183" s="3"/>
      <c r="R183" s="3"/>
      <c r="S183" s="3"/>
      <c r="T183" s="5"/>
    </row>
    <row r="184" spans="1:20" ht="12.75">
      <c r="A184" s="16" t="s">
        <v>80</v>
      </c>
      <c r="B184" s="2"/>
      <c r="C184" s="3"/>
      <c r="D184" s="3"/>
      <c r="E184" s="5"/>
      <c r="F184" s="3"/>
      <c r="G184" s="2"/>
      <c r="H184" s="3"/>
      <c r="I184" s="3"/>
      <c r="J184" s="5"/>
      <c r="K184" s="3"/>
      <c r="L184" s="3"/>
      <c r="M184" s="3"/>
      <c r="N184" s="3"/>
      <c r="O184" s="5"/>
      <c r="P184" s="3"/>
      <c r="Q184" s="3"/>
      <c r="R184" s="3"/>
      <c r="S184" s="3"/>
      <c r="T184" s="5"/>
    </row>
    <row r="185" spans="1:20" ht="12.75">
      <c r="A185" s="16" t="s">
        <v>180</v>
      </c>
      <c r="B185" s="2"/>
      <c r="C185" s="3"/>
      <c r="D185" s="3"/>
      <c r="E185" s="5"/>
      <c r="F185" s="3"/>
      <c r="G185" s="2"/>
      <c r="H185" s="3"/>
      <c r="I185" s="3"/>
      <c r="J185" s="5"/>
      <c r="K185" s="3"/>
      <c r="L185" s="3"/>
      <c r="M185" s="3"/>
      <c r="N185" s="3"/>
      <c r="O185" s="5"/>
      <c r="P185" s="3"/>
      <c r="Q185" s="3"/>
      <c r="R185" s="3"/>
      <c r="S185" s="3"/>
      <c r="T185" s="5"/>
    </row>
    <row r="186" spans="1:20" ht="12.75">
      <c r="A186" s="16" t="s">
        <v>181</v>
      </c>
      <c r="B186" s="2"/>
      <c r="C186" s="3"/>
      <c r="D186" s="3"/>
      <c r="E186" s="5"/>
      <c r="F186" s="3"/>
      <c r="G186" s="2"/>
      <c r="H186" s="3"/>
      <c r="I186" s="3"/>
      <c r="J186" s="5"/>
      <c r="K186" s="3"/>
      <c r="L186" s="3"/>
      <c r="M186" s="3"/>
      <c r="N186" s="3"/>
      <c r="O186" s="5"/>
      <c r="P186" s="3"/>
      <c r="Q186" s="3"/>
      <c r="R186" s="3"/>
      <c r="S186" s="3"/>
      <c r="T186" s="5"/>
    </row>
    <row r="187" spans="1:21" ht="12.75">
      <c r="A187" s="54" t="s">
        <v>182</v>
      </c>
      <c r="B187" s="64">
        <v>494</v>
      </c>
      <c r="C187" s="58">
        <v>485</v>
      </c>
      <c r="D187" s="10">
        <v>3994</v>
      </c>
      <c r="E187" s="61">
        <v>3469</v>
      </c>
      <c r="F187" s="11">
        <f aca="true" t="shared" si="64" ref="F187:F192">(E187-D187)/D187*100</f>
        <v>-13.144717075613421</v>
      </c>
      <c r="G187" s="64">
        <v>293</v>
      </c>
      <c r="H187" s="58">
        <v>293</v>
      </c>
      <c r="I187" s="10">
        <v>3042</v>
      </c>
      <c r="J187" s="61">
        <v>2967</v>
      </c>
      <c r="K187" s="11">
        <f aca="true" t="shared" si="65" ref="K187:K192">(J187-I187)/I187*100</f>
        <v>-2.465483234714004</v>
      </c>
      <c r="L187" s="58">
        <v>56</v>
      </c>
      <c r="M187" s="58">
        <v>176</v>
      </c>
      <c r="N187" s="58">
        <v>951</v>
      </c>
      <c r="O187" s="61">
        <v>1288</v>
      </c>
      <c r="P187" s="11">
        <f aca="true" t="shared" si="66" ref="P187:P192">(O187-N187)/N187*100</f>
        <v>35.436382754994746</v>
      </c>
      <c r="Q187" s="58">
        <f aca="true" t="shared" si="67" ref="Q187:T192">G187+L187</f>
        <v>349</v>
      </c>
      <c r="R187" s="58">
        <f t="shared" si="67"/>
        <v>469</v>
      </c>
      <c r="S187" s="58">
        <f t="shared" si="67"/>
        <v>3993</v>
      </c>
      <c r="T187" s="61">
        <f t="shared" si="67"/>
        <v>4255</v>
      </c>
      <c r="U187" s="11">
        <f aca="true" t="shared" si="68" ref="U187:U192">(T187-S187)/S187*100</f>
        <v>6.561482594540447</v>
      </c>
    </row>
    <row r="188" spans="1:21" ht="12.75">
      <c r="A188" s="43" t="s">
        <v>398</v>
      </c>
      <c r="B188" s="64">
        <v>180</v>
      </c>
      <c r="C188" s="58">
        <v>1</v>
      </c>
      <c r="D188" s="10">
        <v>1010</v>
      </c>
      <c r="E188" s="59">
        <v>470</v>
      </c>
      <c r="F188" s="11">
        <f t="shared" si="64"/>
        <v>-53.46534653465347</v>
      </c>
      <c r="G188" s="64">
        <v>107</v>
      </c>
      <c r="H188" s="58">
        <v>47</v>
      </c>
      <c r="I188" s="58">
        <v>886</v>
      </c>
      <c r="J188" s="59">
        <v>715</v>
      </c>
      <c r="K188" s="11">
        <f t="shared" si="65"/>
        <v>-19.30022573363431</v>
      </c>
      <c r="L188" s="62">
        <v>0</v>
      </c>
      <c r="M188" s="58">
        <v>0</v>
      </c>
      <c r="N188" s="58">
        <v>2</v>
      </c>
      <c r="O188" s="59">
        <v>24</v>
      </c>
      <c r="P188" s="11">
        <f t="shared" si="66"/>
        <v>1100</v>
      </c>
      <c r="Q188" s="62">
        <f t="shared" si="67"/>
        <v>107</v>
      </c>
      <c r="R188" s="58">
        <f t="shared" si="67"/>
        <v>47</v>
      </c>
      <c r="S188" s="58">
        <f t="shared" si="67"/>
        <v>888</v>
      </c>
      <c r="T188" s="59">
        <f t="shared" si="67"/>
        <v>739</v>
      </c>
      <c r="U188" s="11">
        <f t="shared" si="68"/>
        <v>-16.77927927927928</v>
      </c>
    </row>
    <row r="189" spans="1:21" ht="12.75">
      <c r="A189" s="54" t="s">
        <v>183</v>
      </c>
      <c r="B189" s="64">
        <v>382</v>
      </c>
      <c r="C189" s="58">
        <v>232</v>
      </c>
      <c r="D189" s="10">
        <v>2343</v>
      </c>
      <c r="E189" s="61">
        <v>1630</v>
      </c>
      <c r="F189" s="11">
        <f t="shared" si="64"/>
        <v>-30.431071276141697</v>
      </c>
      <c r="G189" s="64">
        <v>163</v>
      </c>
      <c r="H189" s="58">
        <v>266</v>
      </c>
      <c r="I189" s="10">
        <v>2039</v>
      </c>
      <c r="J189" s="61">
        <v>2256</v>
      </c>
      <c r="K189" s="11">
        <f t="shared" si="65"/>
        <v>10.642471799901914</v>
      </c>
      <c r="L189" s="58">
        <v>6</v>
      </c>
      <c r="M189" s="58">
        <v>0</v>
      </c>
      <c r="N189" s="58">
        <v>20</v>
      </c>
      <c r="O189" s="59">
        <v>23</v>
      </c>
      <c r="P189" s="11">
        <f t="shared" si="66"/>
        <v>15</v>
      </c>
      <c r="Q189" s="58">
        <f t="shared" si="67"/>
        <v>169</v>
      </c>
      <c r="R189" s="58">
        <f t="shared" si="67"/>
        <v>266</v>
      </c>
      <c r="S189" s="58">
        <f t="shared" si="67"/>
        <v>2059</v>
      </c>
      <c r="T189" s="59">
        <f t="shared" si="67"/>
        <v>2279</v>
      </c>
      <c r="U189" s="11">
        <f t="shared" si="68"/>
        <v>10.684798445847498</v>
      </c>
    </row>
    <row r="190" spans="1:21" ht="12.75">
      <c r="A190" s="54" t="s">
        <v>184</v>
      </c>
      <c r="B190" s="64">
        <v>499</v>
      </c>
      <c r="C190" s="58">
        <v>850</v>
      </c>
      <c r="D190" s="10">
        <v>4561</v>
      </c>
      <c r="E190" s="61">
        <v>7049</v>
      </c>
      <c r="F190" s="11">
        <f t="shared" si="64"/>
        <v>54.549440912080684</v>
      </c>
      <c r="G190" s="64">
        <v>604</v>
      </c>
      <c r="H190" s="58">
        <v>612</v>
      </c>
      <c r="I190" s="10">
        <v>5792</v>
      </c>
      <c r="J190" s="61">
        <v>6041</v>
      </c>
      <c r="K190" s="11">
        <f t="shared" si="65"/>
        <v>4.2990331491712706</v>
      </c>
      <c r="L190" s="58">
        <v>64</v>
      </c>
      <c r="M190" s="58">
        <v>199</v>
      </c>
      <c r="N190" s="10">
        <v>1130</v>
      </c>
      <c r="O190" s="61">
        <v>1198</v>
      </c>
      <c r="P190" s="11">
        <f t="shared" si="66"/>
        <v>6.017699115044247</v>
      </c>
      <c r="Q190" s="58">
        <f t="shared" si="67"/>
        <v>668</v>
      </c>
      <c r="R190" s="58">
        <f t="shared" si="67"/>
        <v>811</v>
      </c>
      <c r="S190" s="10">
        <f t="shared" si="67"/>
        <v>6922</v>
      </c>
      <c r="T190" s="61">
        <f t="shared" si="67"/>
        <v>7239</v>
      </c>
      <c r="U190" s="11">
        <f t="shared" si="68"/>
        <v>4.579601271308871</v>
      </c>
    </row>
    <row r="191" spans="1:21" ht="12.75">
      <c r="A191" s="54" t="s">
        <v>185</v>
      </c>
      <c r="B191" s="64">
        <v>487</v>
      </c>
      <c r="C191" s="58">
        <v>445</v>
      </c>
      <c r="D191" s="10">
        <v>3200</v>
      </c>
      <c r="E191" s="61">
        <v>2479</v>
      </c>
      <c r="F191" s="11">
        <f t="shared" si="64"/>
        <v>-22.53125</v>
      </c>
      <c r="G191" s="64">
        <v>304</v>
      </c>
      <c r="H191" s="58">
        <v>444</v>
      </c>
      <c r="I191" s="10">
        <v>2406</v>
      </c>
      <c r="J191" s="61">
        <v>2536</v>
      </c>
      <c r="K191" s="11">
        <f t="shared" si="65"/>
        <v>5.403158769742311</v>
      </c>
      <c r="L191" s="58">
        <v>10</v>
      </c>
      <c r="M191" s="58">
        <v>20</v>
      </c>
      <c r="N191" s="58">
        <v>289</v>
      </c>
      <c r="O191" s="59">
        <v>417</v>
      </c>
      <c r="P191" s="11">
        <f t="shared" si="66"/>
        <v>44.29065743944637</v>
      </c>
      <c r="Q191" s="58">
        <f t="shared" si="67"/>
        <v>314</v>
      </c>
      <c r="R191" s="58">
        <f t="shared" si="67"/>
        <v>464</v>
      </c>
      <c r="S191" s="58">
        <f t="shared" si="67"/>
        <v>2695</v>
      </c>
      <c r="T191" s="59">
        <f t="shared" si="67"/>
        <v>2953</v>
      </c>
      <c r="U191" s="11">
        <f t="shared" si="68"/>
        <v>9.573283858998145</v>
      </c>
    </row>
    <row r="192" spans="1:21" ht="12.75">
      <c r="A192" s="16" t="s">
        <v>186</v>
      </c>
      <c r="B192" s="56">
        <v>2042</v>
      </c>
      <c r="C192" s="49">
        <v>2013</v>
      </c>
      <c r="D192" s="50">
        <v>15108</v>
      </c>
      <c r="E192" s="46">
        <v>15097</v>
      </c>
      <c r="F192" s="49">
        <f t="shared" si="64"/>
        <v>-0.07280910775747948</v>
      </c>
      <c r="G192" s="55">
        <v>1471</v>
      </c>
      <c r="H192" s="49">
        <v>1662</v>
      </c>
      <c r="I192" s="49">
        <v>14165</v>
      </c>
      <c r="J192" s="46">
        <v>14515</v>
      </c>
      <c r="K192" s="49">
        <f t="shared" si="65"/>
        <v>2.4708789269325804</v>
      </c>
      <c r="L192" s="49">
        <v>136</v>
      </c>
      <c r="M192" s="49">
        <v>395</v>
      </c>
      <c r="N192" s="49">
        <v>2392</v>
      </c>
      <c r="O192" s="46">
        <v>2950</v>
      </c>
      <c r="P192" s="49">
        <f t="shared" si="66"/>
        <v>23.327759197324415</v>
      </c>
      <c r="Q192" s="49">
        <f t="shared" si="67"/>
        <v>1607</v>
      </c>
      <c r="R192" s="49">
        <f t="shared" si="67"/>
        <v>2057</v>
      </c>
      <c r="S192" s="49">
        <f t="shared" si="67"/>
        <v>16557</v>
      </c>
      <c r="T192" s="46">
        <f t="shared" si="67"/>
        <v>17465</v>
      </c>
      <c r="U192" s="49">
        <f t="shared" si="68"/>
        <v>5.484085281149967</v>
      </c>
    </row>
    <row r="193" spans="1:20" ht="12.75">
      <c r="A193" s="16" t="s">
        <v>187</v>
      </c>
      <c r="B193" s="2"/>
      <c r="C193" s="3"/>
      <c r="D193" s="3"/>
      <c r="E193" s="5"/>
      <c r="F193" s="3"/>
      <c r="G193" s="2"/>
      <c r="H193" s="3"/>
      <c r="I193" s="3"/>
      <c r="J193" s="5"/>
      <c r="K193" s="3"/>
      <c r="L193" s="3"/>
      <c r="M193" s="3"/>
      <c r="N193" s="3"/>
      <c r="O193" s="5"/>
      <c r="P193" s="3"/>
      <c r="Q193" s="3"/>
      <c r="R193" s="3"/>
      <c r="S193" s="3"/>
      <c r="T193" s="5"/>
    </row>
    <row r="194" spans="1:20" ht="12.75">
      <c r="A194" s="16" t="s">
        <v>188</v>
      </c>
      <c r="B194" s="2"/>
      <c r="C194" s="3"/>
      <c r="D194" s="3"/>
      <c r="E194" s="5"/>
      <c r="F194" s="3"/>
      <c r="G194" s="2"/>
      <c r="H194" s="3"/>
      <c r="I194" s="3"/>
      <c r="J194" s="5"/>
      <c r="K194" s="3"/>
      <c r="L194" s="3"/>
      <c r="M194" s="3"/>
      <c r="N194" s="3"/>
      <c r="O194" s="5"/>
      <c r="P194" s="3"/>
      <c r="Q194" s="3"/>
      <c r="R194" s="3"/>
      <c r="S194" s="3"/>
      <c r="T194" s="5"/>
    </row>
    <row r="195" spans="1:21" ht="12.75">
      <c r="A195" s="54" t="s">
        <v>189</v>
      </c>
      <c r="B195" s="33">
        <v>1796</v>
      </c>
      <c r="C195" s="10">
        <v>2373</v>
      </c>
      <c r="D195" s="10">
        <v>12985</v>
      </c>
      <c r="E195" s="61">
        <v>15009</v>
      </c>
      <c r="F195" s="11">
        <f aca="true" t="shared" si="69" ref="F195:F201">(E195-D195)/D195*100</f>
        <v>15.587216018482867</v>
      </c>
      <c r="G195" s="33">
        <v>1328</v>
      </c>
      <c r="H195" s="10">
        <v>1819</v>
      </c>
      <c r="I195" s="10">
        <v>9676</v>
      </c>
      <c r="J195" s="61">
        <v>12550</v>
      </c>
      <c r="K195" s="11">
        <f aca="true" t="shared" si="70" ref="K195:K201">(J195-I195)/I195*100</f>
        <v>29.70235634559735</v>
      </c>
      <c r="L195" s="58">
        <v>215</v>
      </c>
      <c r="M195" s="58">
        <v>399</v>
      </c>
      <c r="N195" s="10">
        <v>2033</v>
      </c>
      <c r="O195" s="61">
        <v>2905</v>
      </c>
      <c r="P195" s="11">
        <f aca="true" t="shared" si="71" ref="P195:P201">(O195-N195)/N195*100</f>
        <v>42.89227742252829</v>
      </c>
      <c r="Q195" s="58">
        <f aca="true" t="shared" si="72" ref="Q195:T201">G195+L195</f>
        <v>1543</v>
      </c>
      <c r="R195" s="58">
        <f t="shared" si="72"/>
        <v>2218</v>
      </c>
      <c r="S195" s="10">
        <f t="shared" si="72"/>
        <v>11709</v>
      </c>
      <c r="T195" s="61">
        <f t="shared" si="72"/>
        <v>15455</v>
      </c>
      <c r="U195" s="11">
        <f aca="true" t="shared" si="73" ref="U195:U201">(T195-S195)/S195*100</f>
        <v>31.99248441369886</v>
      </c>
    </row>
    <row r="196" spans="1:21" ht="12.75">
      <c r="A196" s="54" t="s">
        <v>56</v>
      </c>
      <c r="B196" s="64">
        <v>0</v>
      </c>
      <c r="C196" s="58">
        <v>21</v>
      </c>
      <c r="D196" s="58">
        <v>100</v>
      </c>
      <c r="E196" s="59">
        <v>107</v>
      </c>
      <c r="F196" s="11">
        <f t="shared" si="69"/>
        <v>7.000000000000001</v>
      </c>
      <c r="G196" s="64">
        <v>0</v>
      </c>
      <c r="H196" s="58">
        <v>21</v>
      </c>
      <c r="I196" s="58">
        <v>100</v>
      </c>
      <c r="J196" s="59">
        <v>107</v>
      </c>
      <c r="K196" s="11">
        <f t="shared" si="70"/>
        <v>7.000000000000001</v>
      </c>
      <c r="L196" s="58">
        <v>0</v>
      </c>
      <c r="M196" s="58">
        <v>0</v>
      </c>
      <c r="N196" s="58">
        <v>0</v>
      </c>
      <c r="O196" s="59">
        <v>0</v>
      </c>
      <c r="P196" s="11" t="s">
        <v>384</v>
      </c>
      <c r="Q196" s="58">
        <f t="shared" si="72"/>
        <v>0</v>
      </c>
      <c r="R196" s="58">
        <f t="shared" si="72"/>
        <v>21</v>
      </c>
      <c r="S196" s="58">
        <f t="shared" si="72"/>
        <v>100</v>
      </c>
      <c r="T196" s="59">
        <f t="shared" si="72"/>
        <v>107</v>
      </c>
      <c r="U196" s="11">
        <f t="shared" si="73"/>
        <v>7.000000000000001</v>
      </c>
    </row>
    <row r="197" spans="1:21" ht="12.75">
      <c r="A197" s="54" t="s">
        <v>190</v>
      </c>
      <c r="B197" s="64">
        <v>7</v>
      </c>
      <c r="C197" s="58">
        <v>0</v>
      </c>
      <c r="D197" s="58">
        <v>7</v>
      </c>
      <c r="E197" s="59">
        <v>9</v>
      </c>
      <c r="F197" s="11">
        <f t="shared" si="69"/>
        <v>28.57142857142857</v>
      </c>
      <c r="G197" s="64">
        <v>0</v>
      </c>
      <c r="H197" s="58">
        <v>0</v>
      </c>
      <c r="I197" s="58">
        <v>0</v>
      </c>
      <c r="J197" s="59">
        <v>0</v>
      </c>
      <c r="K197" s="11" t="s">
        <v>384</v>
      </c>
      <c r="L197" s="58">
        <v>0</v>
      </c>
      <c r="M197" s="58">
        <v>0</v>
      </c>
      <c r="N197" s="58">
        <v>0</v>
      </c>
      <c r="O197" s="59">
        <v>22</v>
      </c>
      <c r="P197" s="11" t="s">
        <v>384</v>
      </c>
      <c r="Q197" s="58">
        <f t="shared" si="72"/>
        <v>0</v>
      </c>
      <c r="R197" s="58">
        <f t="shared" si="72"/>
        <v>0</v>
      </c>
      <c r="S197" s="58">
        <f t="shared" si="72"/>
        <v>0</v>
      </c>
      <c r="T197" s="59">
        <f t="shared" si="72"/>
        <v>22</v>
      </c>
      <c r="U197" s="11" t="s">
        <v>384</v>
      </c>
    </row>
    <row r="198" spans="1:21" ht="12.75">
      <c r="A198" s="54" t="s">
        <v>191</v>
      </c>
      <c r="B198" s="64">
        <v>613</v>
      </c>
      <c r="C198" s="58">
        <v>842</v>
      </c>
      <c r="D198" s="10">
        <v>5204</v>
      </c>
      <c r="E198" s="61">
        <v>5828</v>
      </c>
      <c r="F198" s="11">
        <f t="shared" si="69"/>
        <v>11.990776325903152</v>
      </c>
      <c r="G198" s="64">
        <v>570</v>
      </c>
      <c r="H198" s="10">
        <v>1506</v>
      </c>
      <c r="I198" s="10">
        <v>5554</v>
      </c>
      <c r="J198" s="61">
        <v>6359</v>
      </c>
      <c r="K198" s="11">
        <f t="shared" si="70"/>
        <v>14.494058336334174</v>
      </c>
      <c r="L198" s="58">
        <v>211</v>
      </c>
      <c r="M198" s="58">
        <v>197</v>
      </c>
      <c r="N198" s="10">
        <v>1962</v>
      </c>
      <c r="O198" s="61">
        <v>1627</v>
      </c>
      <c r="P198" s="11">
        <f t="shared" si="71"/>
        <v>-17.07441386340469</v>
      </c>
      <c r="Q198" s="58">
        <f t="shared" si="72"/>
        <v>781</v>
      </c>
      <c r="R198" s="58">
        <f t="shared" si="72"/>
        <v>1703</v>
      </c>
      <c r="S198" s="10">
        <f t="shared" si="72"/>
        <v>7516</v>
      </c>
      <c r="T198" s="61">
        <f t="shared" si="72"/>
        <v>7986</v>
      </c>
      <c r="U198" s="11">
        <f t="shared" si="73"/>
        <v>6.253326237360297</v>
      </c>
    </row>
    <row r="199" spans="1:21" ht="12.75">
      <c r="A199" s="54" t="s">
        <v>192</v>
      </c>
      <c r="B199" s="64">
        <v>78</v>
      </c>
      <c r="C199" s="58">
        <v>114</v>
      </c>
      <c r="D199" s="58">
        <v>925</v>
      </c>
      <c r="E199" s="59">
        <v>959</v>
      </c>
      <c r="F199" s="11">
        <f t="shared" si="69"/>
        <v>3.6756756756756754</v>
      </c>
      <c r="G199" s="64">
        <v>77</v>
      </c>
      <c r="H199" s="58">
        <v>129</v>
      </c>
      <c r="I199" s="58">
        <v>761</v>
      </c>
      <c r="J199" s="59">
        <v>804</v>
      </c>
      <c r="K199" s="11">
        <f t="shared" si="70"/>
        <v>5.650459921156373</v>
      </c>
      <c r="L199" s="58">
        <v>15</v>
      </c>
      <c r="M199" s="58">
        <v>46</v>
      </c>
      <c r="N199" s="58">
        <v>187</v>
      </c>
      <c r="O199" s="59">
        <v>264</v>
      </c>
      <c r="P199" s="11">
        <f t="shared" si="71"/>
        <v>41.17647058823529</v>
      </c>
      <c r="Q199" s="58">
        <f t="shared" si="72"/>
        <v>92</v>
      </c>
      <c r="R199" s="58">
        <f t="shared" si="72"/>
        <v>175</v>
      </c>
      <c r="S199" s="58">
        <f t="shared" si="72"/>
        <v>948</v>
      </c>
      <c r="T199" s="59">
        <f t="shared" si="72"/>
        <v>1068</v>
      </c>
      <c r="U199" s="11">
        <f t="shared" si="73"/>
        <v>12.658227848101266</v>
      </c>
    </row>
    <row r="200" spans="1:21" ht="12.75">
      <c r="A200" s="54" t="s">
        <v>61</v>
      </c>
      <c r="B200" s="64">
        <v>3</v>
      </c>
      <c r="C200" s="58">
        <v>3</v>
      </c>
      <c r="D200" s="58">
        <v>268</v>
      </c>
      <c r="E200" s="59">
        <v>115</v>
      </c>
      <c r="F200" s="11">
        <f t="shared" si="69"/>
        <v>-57.08955223880597</v>
      </c>
      <c r="G200" s="64">
        <v>9</v>
      </c>
      <c r="H200" s="58">
        <v>11</v>
      </c>
      <c r="I200" s="58">
        <v>220</v>
      </c>
      <c r="J200" s="59">
        <v>133</v>
      </c>
      <c r="K200" s="11">
        <f t="shared" si="70"/>
        <v>-39.54545454545455</v>
      </c>
      <c r="L200" s="58">
        <v>0</v>
      </c>
      <c r="M200" s="58">
        <v>0</v>
      </c>
      <c r="N200" s="58">
        <v>0</v>
      </c>
      <c r="O200" s="59">
        <v>0</v>
      </c>
      <c r="P200" s="11" t="s">
        <v>384</v>
      </c>
      <c r="Q200" s="58">
        <f t="shared" si="72"/>
        <v>9</v>
      </c>
      <c r="R200" s="58">
        <f t="shared" si="72"/>
        <v>11</v>
      </c>
      <c r="S200" s="58">
        <f t="shared" si="72"/>
        <v>220</v>
      </c>
      <c r="T200" s="59">
        <f t="shared" si="72"/>
        <v>133</v>
      </c>
      <c r="U200" s="11">
        <f t="shared" si="73"/>
        <v>-39.54545454545455</v>
      </c>
    </row>
    <row r="201" spans="1:21" ht="12.75">
      <c r="A201" s="16" t="s">
        <v>193</v>
      </c>
      <c r="B201" s="56">
        <v>2497</v>
      </c>
      <c r="C201" s="49">
        <v>3353</v>
      </c>
      <c r="D201" s="50">
        <v>19489</v>
      </c>
      <c r="E201" s="46">
        <v>22027</v>
      </c>
      <c r="F201" s="49">
        <f t="shared" si="69"/>
        <v>13.02273077120427</v>
      </c>
      <c r="G201" s="55">
        <v>1984</v>
      </c>
      <c r="H201" s="49">
        <v>3486</v>
      </c>
      <c r="I201" s="49">
        <v>16311</v>
      </c>
      <c r="J201" s="46">
        <v>19953</v>
      </c>
      <c r="K201" s="11">
        <f t="shared" si="70"/>
        <v>22.328489976089756</v>
      </c>
      <c r="L201" s="49">
        <v>441</v>
      </c>
      <c r="M201" s="49">
        <v>642</v>
      </c>
      <c r="N201" s="49">
        <v>4182</v>
      </c>
      <c r="O201" s="46">
        <v>4818</v>
      </c>
      <c r="P201" s="49">
        <f t="shared" si="71"/>
        <v>15.208034433285508</v>
      </c>
      <c r="Q201" s="49">
        <f t="shared" si="72"/>
        <v>2425</v>
      </c>
      <c r="R201" s="49">
        <f t="shared" si="72"/>
        <v>4128</v>
      </c>
      <c r="S201" s="49">
        <f t="shared" si="72"/>
        <v>20493</v>
      </c>
      <c r="T201" s="46">
        <f t="shared" si="72"/>
        <v>24771</v>
      </c>
      <c r="U201" s="49">
        <f t="shared" si="73"/>
        <v>20.875420875420875</v>
      </c>
    </row>
    <row r="202" spans="1:20" ht="12.75">
      <c r="A202" s="16" t="s">
        <v>194</v>
      </c>
      <c r="B202" s="2"/>
      <c r="C202" s="3"/>
      <c r="D202" s="3"/>
      <c r="E202" s="5"/>
      <c r="F202" s="3"/>
      <c r="G202" s="2"/>
      <c r="H202" s="3"/>
      <c r="I202" s="3"/>
      <c r="J202" s="5"/>
      <c r="K202" s="3"/>
      <c r="L202" s="3"/>
      <c r="M202" s="3"/>
      <c r="N202" s="3"/>
      <c r="O202" s="5"/>
      <c r="P202" s="3"/>
      <c r="Q202" s="3"/>
      <c r="R202" s="3"/>
      <c r="S202" s="3"/>
      <c r="T202" s="5"/>
    </row>
    <row r="203" spans="1:20" ht="12.75">
      <c r="A203" s="16" t="s">
        <v>195</v>
      </c>
      <c r="B203" s="2"/>
      <c r="C203" s="3"/>
      <c r="D203" s="3"/>
      <c r="E203" s="5"/>
      <c r="F203" s="3"/>
      <c r="G203" s="2"/>
      <c r="H203" s="3"/>
      <c r="I203" s="3"/>
      <c r="J203" s="5"/>
      <c r="K203" s="3"/>
      <c r="L203" s="3"/>
      <c r="M203" s="3"/>
      <c r="N203" s="3"/>
      <c r="O203" s="5"/>
      <c r="P203" s="3"/>
      <c r="Q203" s="3"/>
      <c r="R203" s="3"/>
      <c r="S203" s="3"/>
      <c r="T203" s="5"/>
    </row>
    <row r="204" spans="1:21" ht="12.75">
      <c r="A204" s="54" t="s">
        <v>61</v>
      </c>
      <c r="B204" s="64">
        <v>11</v>
      </c>
      <c r="C204" s="58">
        <v>9</v>
      </c>
      <c r="D204" s="58">
        <v>154</v>
      </c>
      <c r="E204" s="59">
        <v>119</v>
      </c>
      <c r="F204" s="11">
        <f>(E204-D204)/D204*100</f>
        <v>-22.727272727272727</v>
      </c>
      <c r="G204" s="64">
        <v>20</v>
      </c>
      <c r="H204" s="58">
        <v>18</v>
      </c>
      <c r="I204" s="58">
        <v>189</v>
      </c>
      <c r="J204" s="59">
        <v>120</v>
      </c>
      <c r="K204" s="11">
        <f>(J204-I204)/I204*100</f>
        <v>-36.507936507936506</v>
      </c>
      <c r="L204" s="58">
        <v>0</v>
      </c>
      <c r="M204" s="58">
        <v>0</v>
      </c>
      <c r="N204" s="58">
        <v>0</v>
      </c>
      <c r="O204" s="59">
        <v>0</v>
      </c>
      <c r="P204" s="11" t="s">
        <v>384</v>
      </c>
      <c r="Q204" s="58">
        <f aca="true" t="shared" si="74" ref="Q204:T206">G204+L204</f>
        <v>20</v>
      </c>
      <c r="R204" s="58">
        <f t="shared" si="74"/>
        <v>18</v>
      </c>
      <c r="S204" s="58">
        <f t="shared" si="74"/>
        <v>189</v>
      </c>
      <c r="T204" s="59">
        <f t="shared" si="74"/>
        <v>120</v>
      </c>
      <c r="U204" s="11">
        <f>(T204-S204)/S204*100</f>
        <v>-36.507936507936506</v>
      </c>
    </row>
    <row r="205" spans="1:21" ht="12.75">
      <c r="A205" s="16" t="s">
        <v>196</v>
      </c>
      <c r="B205" s="56">
        <v>11</v>
      </c>
      <c r="C205" s="49">
        <v>9</v>
      </c>
      <c r="D205" s="50">
        <v>154</v>
      </c>
      <c r="E205" s="46">
        <v>119</v>
      </c>
      <c r="F205" s="49">
        <f>(E205-D205)/D205*100</f>
        <v>-22.727272727272727</v>
      </c>
      <c r="G205" s="55">
        <v>20</v>
      </c>
      <c r="H205" s="49">
        <v>18</v>
      </c>
      <c r="I205" s="49">
        <v>189</v>
      </c>
      <c r="J205" s="46">
        <v>120</v>
      </c>
      <c r="K205" s="49">
        <f>(J205-I205)/I205*100</f>
        <v>-36.507936507936506</v>
      </c>
      <c r="L205" s="49">
        <v>0</v>
      </c>
      <c r="M205" s="49">
        <v>0</v>
      </c>
      <c r="N205" s="49">
        <v>0</v>
      </c>
      <c r="O205" s="46">
        <v>0</v>
      </c>
      <c r="P205" s="49" t="s">
        <v>384</v>
      </c>
      <c r="Q205" s="49">
        <f t="shared" si="74"/>
        <v>20</v>
      </c>
      <c r="R205" s="49">
        <f t="shared" si="74"/>
        <v>18</v>
      </c>
      <c r="S205" s="49">
        <f t="shared" si="74"/>
        <v>189</v>
      </c>
      <c r="T205" s="46">
        <f t="shared" si="74"/>
        <v>120</v>
      </c>
      <c r="U205" s="49">
        <f>(T205-S205)/S205*100</f>
        <v>-36.507936507936506</v>
      </c>
    </row>
    <row r="206" spans="1:21" ht="12.75">
      <c r="A206" s="9" t="s">
        <v>197</v>
      </c>
      <c r="B206" s="56">
        <v>4550</v>
      </c>
      <c r="C206" s="49">
        <v>5375</v>
      </c>
      <c r="D206" s="50">
        <v>34751</v>
      </c>
      <c r="E206" s="46">
        <v>37243</v>
      </c>
      <c r="F206" s="49">
        <f>(E206-D206)/D206*100</f>
        <v>7.171016661391039</v>
      </c>
      <c r="G206" s="55">
        <v>3475</v>
      </c>
      <c r="H206" s="49">
        <v>5166</v>
      </c>
      <c r="I206" s="49">
        <v>30665</v>
      </c>
      <c r="J206" s="46">
        <v>34588</v>
      </c>
      <c r="K206" s="49">
        <f>(J206-I206)/I206*100</f>
        <v>12.793086580792433</v>
      </c>
      <c r="L206" s="49">
        <v>577</v>
      </c>
      <c r="M206" s="49">
        <v>1037</v>
      </c>
      <c r="N206" s="49">
        <v>6574</v>
      </c>
      <c r="O206" s="46">
        <v>7768</v>
      </c>
      <c r="P206" s="49">
        <f>(O206-N206)/N206*100</f>
        <v>18.162458168542745</v>
      </c>
      <c r="Q206" s="49">
        <f t="shared" si="74"/>
        <v>4052</v>
      </c>
      <c r="R206" s="49">
        <f t="shared" si="74"/>
        <v>6203</v>
      </c>
      <c r="S206" s="49">
        <f t="shared" si="74"/>
        <v>37239</v>
      </c>
      <c r="T206" s="46">
        <f t="shared" si="74"/>
        <v>42356</v>
      </c>
      <c r="U206" s="49">
        <f>(T206-S206)/S206*100</f>
        <v>13.74097048792932</v>
      </c>
    </row>
    <row r="207" spans="1:20" ht="12.75">
      <c r="A207" s="9"/>
      <c r="B207" s="56"/>
      <c r="C207" s="49"/>
      <c r="D207" s="50"/>
      <c r="E207" s="46"/>
      <c r="F207" s="49"/>
      <c r="G207" s="55"/>
      <c r="H207" s="49"/>
      <c r="I207" s="49"/>
      <c r="J207" s="46"/>
      <c r="K207" s="49"/>
      <c r="L207" s="49"/>
      <c r="M207" s="49"/>
      <c r="N207" s="49"/>
      <c r="O207" s="46"/>
      <c r="P207" s="49"/>
      <c r="Q207" s="49"/>
      <c r="R207" s="49"/>
      <c r="S207" s="49"/>
      <c r="T207" s="46"/>
    </row>
    <row r="208" spans="1:20" ht="12.75">
      <c r="A208" s="80" t="s">
        <v>417</v>
      </c>
      <c r="B208" s="56"/>
      <c r="C208" s="49"/>
      <c r="D208" s="50"/>
      <c r="E208" s="46"/>
      <c r="F208" s="49"/>
      <c r="G208" s="55"/>
      <c r="H208" s="49"/>
      <c r="I208" s="49"/>
      <c r="J208" s="46"/>
      <c r="K208" s="49"/>
      <c r="L208" s="49"/>
      <c r="M208" s="49"/>
      <c r="N208" s="49"/>
      <c r="O208" s="46"/>
      <c r="P208" s="49"/>
      <c r="Q208" s="49"/>
      <c r="R208" s="49"/>
      <c r="S208" s="49"/>
      <c r="T208" s="46"/>
    </row>
    <row r="209" spans="1:21" ht="12.75">
      <c r="A209" s="54" t="s">
        <v>35</v>
      </c>
      <c r="B209" s="38">
        <v>2290</v>
      </c>
      <c r="C209" s="11">
        <v>2858</v>
      </c>
      <c r="D209" s="10">
        <v>16979</v>
      </c>
      <c r="E209" s="45">
        <v>18478</v>
      </c>
      <c r="F209" s="11">
        <f aca="true" t="shared" si="75" ref="F209:F216">(E209-D209)/D209*100</f>
        <v>8.828552918310855</v>
      </c>
      <c r="G209" s="38">
        <v>1621</v>
      </c>
      <c r="H209" s="11">
        <v>2112</v>
      </c>
      <c r="I209" s="11">
        <v>12718</v>
      </c>
      <c r="J209" s="45">
        <v>15517</v>
      </c>
      <c r="K209" s="11">
        <f aca="true" t="shared" si="76" ref="K209:K216">(J209-I209)/I209*100</f>
        <v>22.008177386381504</v>
      </c>
      <c r="L209" s="11">
        <v>271</v>
      </c>
      <c r="M209" s="11">
        <v>575</v>
      </c>
      <c r="N209" s="11">
        <v>2984</v>
      </c>
      <c r="O209" s="45">
        <v>4193</v>
      </c>
      <c r="P209" s="11">
        <f aca="true" t="shared" si="77" ref="P209:P216">(O209-N209)/N209*100</f>
        <v>40.51608579088472</v>
      </c>
      <c r="Q209" s="11">
        <f aca="true" t="shared" si="78" ref="Q209:T216">G209+L209</f>
        <v>1892</v>
      </c>
      <c r="R209" s="11">
        <f t="shared" si="78"/>
        <v>2687</v>
      </c>
      <c r="S209" s="11">
        <f t="shared" si="78"/>
        <v>15702</v>
      </c>
      <c r="T209" s="45">
        <f t="shared" si="78"/>
        <v>19710</v>
      </c>
      <c r="U209" s="11">
        <f aca="true" t="shared" si="79" ref="U209:U216">(T209-S209)/S209*100</f>
        <v>25.525410775697367</v>
      </c>
    </row>
    <row r="210" spans="1:21" ht="12.75">
      <c r="A210" s="54" t="s">
        <v>56</v>
      </c>
      <c r="B210" s="38">
        <v>0</v>
      </c>
      <c r="C210" s="11">
        <v>21</v>
      </c>
      <c r="D210" s="10">
        <v>100</v>
      </c>
      <c r="E210" s="45">
        <v>107</v>
      </c>
      <c r="F210" s="11">
        <f t="shared" si="75"/>
        <v>7.000000000000001</v>
      </c>
      <c r="G210" s="38">
        <v>0</v>
      </c>
      <c r="H210" s="11">
        <v>21</v>
      </c>
      <c r="I210" s="11">
        <v>100</v>
      </c>
      <c r="J210" s="45">
        <v>107</v>
      </c>
      <c r="K210" s="11">
        <f t="shared" si="76"/>
        <v>7.000000000000001</v>
      </c>
      <c r="L210" s="11">
        <v>0</v>
      </c>
      <c r="M210" s="11">
        <v>0</v>
      </c>
      <c r="N210" s="11">
        <v>0</v>
      </c>
      <c r="O210" s="45">
        <v>0</v>
      </c>
      <c r="P210" s="11" t="s">
        <v>384</v>
      </c>
      <c r="Q210" s="11">
        <f t="shared" si="78"/>
        <v>0</v>
      </c>
      <c r="R210" s="11">
        <f t="shared" si="78"/>
        <v>21</v>
      </c>
      <c r="S210" s="11">
        <f t="shared" si="78"/>
        <v>100</v>
      </c>
      <c r="T210" s="45">
        <f t="shared" si="78"/>
        <v>107</v>
      </c>
      <c r="U210" s="11">
        <f t="shared" si="79"/>
        <v>7.000000000000001</v>
      </c>
    </row>
    <row r="211" spans="1:21" ht="12.75">
      <c r="A211" s="54" t="s">
        <v>46</v>
      </c>
      <c r="B211" s="38">
        <v>180</v>
      </c>
      <c r="C211" s="11">
        <v>1</v>
      </c>
      <c r="D211" s="10">
        <v>1010</v>
      </c>
      <c r="E211" s="45">
        <v>470</v>
      </c>
      <c r="F211" s="11">
        <f t="shared" si="75"/>
        <v>-53.46534653465347</v>
      </c>
      <c r="G211" s="38">
        <v>107</v>
      </c>
      <c r="H211" s="11">
        <v>47</v>
      </c>
      <c r="I211" s="11">
        <v>886</v>
      </c>
      <c r="J211" s="45">
        <v>715</v>
      </c>
      <c r="K211" s="11">
        <f t="shared" si="76"/>
        <v>-19.30022573363431</v>
      </c>
      <c r="L211" s="3"/>
      <c r="M211" s="11">
        <v>0</v>
      </c>
      <c r="N211" s="11">
        <v>2</v>
      </c>
      <c r="O211" s="45">
        <v>24</v>
      </c>
      <c r="P211" s="11">
        <f t="shared" si="77"/>
        <v>1100</v>
      </c>
      <c r="Q211" s="3">
        <f t="shared" si="78"/>
        <v>107</v>
      </c>
      <c r="R211" s="11">
        <f t="shared" si="78"/>
        <v>47</v>
      </c>
      <c r="S211" s="11">
        <f t="shared" si="78"/>
        <v>888</v>
      </c>
      <c r="T211" s="45">
        <f t="shared" si="78"/>
        <v>739</v>
      </c>
      <c r="U211" s="11">
        <f t="shared" si="79"/>
        <v>-16.77927927927928</v>
      </c>
    </row>
    <row r="212" spans="1:21" ht="12.75">
      <c r="A212" s="54" t="s">
        <v>58</v>
      </c>
      <c r="B212" s="38">
        <v>389</v>
      </c>
      <c r="C212" s="11">
        <v>232</v>
      </c>
      <c r="D212" s="10">
        <v>2350</v>
      </c>
      <c r="E212" s="45">
        <v>1639</v>
      </c>
      <c r="F212" s="11">
        <f t="shared" si="75"/>
        <v>-30.25531914893617</v>
      </c>
      <c r="G212" s="38">
        <v>163</v>
      </c>
      <c r="H212" s="11">
        <v>266</v>
      </c>
      <c r="I212" s="11">
        <v>2039</v>
      </c>
      <c r="J212" s="45">
        <v>2256</v>
      </c>
      <c r="K212" s="11">
        <f t="shared" si="76"/>
        <v>10.642471799901914</v>
      </c>
      <c r="L212" s="11">
        <v>6</v>
      </c>
      <c r="M212" s="11">
        <v>0</v>
      </c>
      <c r="N212" s="11">
        <v>20</v>
      </c>
      <c r="O212" s="45">
        <v>45</v>
      </c>
      <c r="P212" s="11">
        <f t="shared" si="77"/>
        <v>125</v>
      </c>
      <c r="Q212" s="11">
        <f t="shared" si="78"/>
        <v>169</v>
      </c>
      <c r="R212" s="11">
        <f t="shared" si="78"/>
        <v>266</v>
      </c>
      <c r="S212" s="11">
        <f t="shared" si="78"/>
        <v>2059</v>
      </c>
      <c r="T212" s="45">
        <f t="shared" si="78"/>
        <v>2301</v>
      </c>
      <c r="U212" s="11">
        <f t="shared" si="79"/>
        <v>11.753278290432249</v>
      </c>
    </row>
    <row r="213" spans="1:21" ht="12.75">
      <c r="A213" s="54" t="s">
        <v>53</v>
      </c>
      <c r="B213" s="38">
        <v>1112</v>
      </c>
      <c r="C213" s="11">
        <v>1692</v>
      </c>
      <c r="D213" s="10">
        <v>9765</v>
      </c>
      <c r="E213" s="45">
        <v>12877</v>
      </c>
      <c r="F213" s="11">
        <f t="shared" si="75"/>
        <v>31.868919610855095</v>
      </c>
      <c r="G213" s="38">
        <v>1174</v>
      </c>
      <c r="H213" s="11">
        <v>2118</v>
      </c>
      <c r="I213" s="11">
        <v>11346</v>
      </c>
      <c r="J213" s="45">
        <v>12400</v>
      </c>
      <c r="K213" s="11">
        <f t="shared" si="76"/>
        <v>9.289617486338798</v>
      </c>
      <c r="L213" s="11">
        <v>275</v>
      </c>
      <c r="M213" s="11">
        <v>396</v>
      </c>
      <c r="N213" s="11">
        <v>3092</v>
      </c>
      <c r="O213" s="45">
        <v>2825</v>
      </c>
      <c r="P213" s="11">
        <f t="shared" si="77"/>
        <v>-8.635187580853817</v>
      </c>
      <c r="Q213" s="11">
        <f t="shared" si="78"/>
        <v>1449</v>
      </c>
      <c r="R213" s="11">
        <f t="shared" si="78"/>
        <v>2514</v>
      </c>
      <c r="S213" s="11">
        <f t="shared" si="78"/>
        <v>14438</v>
      </c>
      <c r="T213" s="45">
        <f t="shared" si="78"/>
        <v>15225</v>
      </c>
      <c r="U213" s="11">
        <f t="shared" si="79"/>
        <v>5.450893475550631</v>
      </c>
    </row>
    <row r="214" spans="1:21" ht="12.75">
      <c r="A214" s="54" t="s">
        <v>59</v>
      </c>
      <c r="B214" s="38">
        <v>565</v>
      </c>
      <c r="C214" s="11">
        <v>559</v>
      </c>
      <c r="D214" s="10">
        <v>4125</v>
      </c>
      <c r="E214" s="45">
        <v>3438</v>
      </c>
      <c r="F214" s="11">
        <f t="shared" si="75"/>
        <v>-16.654545454545456</v>
      </c>
      <c r="G214" s="38">
        <v>381</v>
      </c>
      <c r="H214" s="11">
        <v>573</v>
      </c>
      <c r="I214" s="11">
        <v>3167</v>
      </c>
      <c r="J214" s="45">
        <v>3340</v>
      </c>
      <c r="K214" s="11">
        <f t="shared" si="76"/>
        <v>5.462582886011999</v>
      </c>
      <c r="L214" s="11">
        <v>25</v>
      </c>
      <c r="M214" s="11">
        <v>66</v>
      </c>
      <c r="N214" s="11">
        <v>476</v>
      </c>
      <c r="O214" s="45">
        <v>681</v>
      </c>
      <c r="P214" s="11">
        <f t="shared" si="77"/>
        <v>43.0672268907563</v>
      </c>
      <c r="Q214" s="11">
        <f t="shared" si="78"/>
        <v>406</v>
      </c>
      <c r="R214" s="11">
        <f t="shared" si="78"/>
        <v>639</v>
      </c>
      <c r="S214" s="11">
        <f t="shared" si="78"/>
        <v>3643</v>
      </c>
      <c r="T214" s="45">
        <f t="shared" si="78"/>
        <v>4021</v>
      </c>
      <c r="U214" s="11">
        <f t="shared" si="79"/>
        <v>10.376063683777106</v>
      </c>
    </row>
    <row r="215" spans="1:21" ht="12.75">
      <c r="A215" s="54" t="s">
        <v>61</v>
      </c>
      <c r="B215" s="38">
        <v>14</v>
      </c>
      <c r="C215" s="11">
        <v>12</v>
      </c>
      <c r="D215" s="10">
        <v>422</v>
      </c>
      <c r="E215" s="45">
        <v>234</v>
      </c>
      <c r="F215" s="11">
        <f t="shared" si="75"/>
        <v>-44.54976303317535</v>
      </c>
      <c r="G215" s="38">
        <v>29</v>
      </c>
      <c r="H215" s="11">
        <v>29</v>
      </c>
      <c r="I215" s="11">
        <v>409</v>
      </c>
      <c r="J215" s="45">
        <v>253</v>
      </c>
      <c r="K215" s="11">
        <f t="shared" si="76"/>
        <v>-38.141809290953546</v>
      </c>
      <c r="L215" s="11">
        <v>0</v>
      </c>
      <c r="M215" s="11">
        <v>0</v>
      </c>
      <c r="N215" s="11">
        <v>0</v>
      </c>
      <c r="O215" s="45">
        <v>0</v>
      </c>
      <c r="P215" s="11" t="s">
        <v>384</v>
      </c>
      <c r="Q215" s="11">
        <f t="shared" si="78"/>
        <v>29</v>
      </c>
      <c r="R215" s="11">
        <f t="shared" si="78"/>
        <v>29</v>
      </c>
      <c r="S215" s="11">
        <f t="shared" si="78"/>
        <v>409</v>
      </c>
      <c r="T215" s="45">
        <f t="shared" si="78"/>
        <v>253</v>
      </c>
      <c r="U215" s="11">
        <f t="shared" si="79"/>
        <v>-38.141809290953546</v>
      </c>
    </row>
    <row r="216" spans="1:21" ht="12.75">
      <c r="A216" s="9" t="s">
        <v>81</v>
      </c>
      <c r="B216" s="55">
        <v>4550</v>
      </c>
      <c r="C216" s="49">
        <v>5375</v>
      </c>
      <c r="D216" s="50">
        <v>34751</v>
      </c>
      <c r="E216" s="46">
        <v>37243</v>
      </c>
      <c r="F216" s="49">
        <f t="shared" si="75"/>
        <v>7.171016661391039</v>
      </c>
      <c r="G216" s="55">
        <v>3475</v>
      </c>
      <c r="H216" s="49">
        <v>5166</v>
      </c>
      <c r="I216" s="49">
        <v>30665</v>
      </c>
      <c r="J216" s="46">
        <v>34588</v>
      </c>
      <c r="K216" s="49">
        <f t="shared" si="76"/>
        <v>12.793086580792433</v>
      </c>
      <c r="L216" s="49">
        <v>577</v>
      </c>
      <c r="M216" s="49">
        <v>1037</v>
      </c>
      <c r="N216" s="49">
        <v>6574</v>
      </c>
      <c r="O216" s="46">
        <v>7768</v>
      </c>
      <c r="P216" s="49">
        <f t="shared" si="77"/>
        <v>18.162458168542745</v>
      </c>
      <c r="Q216" s="49">
        <f t="shared" si="78"/>
        <v>4052</v>
      </c>
      <c r="R216" s="49">
        <f t="shared" si="78"/>
        <v>6203</v>
      </c>
      <c r="S216" s="49">
        <f t="shared" si="78"/>
        <v>37239</v>
      </c>
      <c r="T216" s="46">
        <f t="shared" si="78"/>
        <v>42356</v>
      </c>
      <c r="U216" s="49">
        <f t="shared" si="79"/>
        <v>13.74097048792932</v>
      </c>
    </row>
    <row r="217" spans="1:20" ht="12.75">
      <c r="A217" s="9"/>
      <c r="B217" s="56"/>
      <c r="C217" s="49"/>
      <c r="D217" s="50"/>
      <c r="E217" s="46"/>
      <c r="F217" s="49"/>
      <c r="G217" s="55"/>
      <c r="H217" s="49"/>
      <c r="I217" s="49"/>
      <c r="J217" s="46"/>
      <c r="K217" s="49"/>
      <c r="L217" s="49"/>
      <c r="M217" s="49"/>
      <c r="N217" s="49"/>
      <c r="O217" s="46"/>
      <c r="P217" s="49"/>
      <c r="Q217" s="49"/>
      <c r="R217" s="49"/>
      <c r="S217" s="49"/>
      <c r="T217" s="46"/>
    </row>
    <row r="218" spans="1:20" ht="12.75">
      <c r="A218" s="16" t="s">
        <v>82</v>
      </c>
      <c r="B218" s="2"/>
      <c r="C218" s="3"/>
      <c r="D218" s="3"/>
      <c r="E218" s="5"/>
      <c r="F218" s="3"/>
      <c r="G218" s="2"/>
      <c r="H218" s="3"/>
      <c r="I218" s="3"/>
      <c r="J218" s="5"/>
      <c r="K218" s="3"/>
      <c r="L218" s="3"/>
      <c r="M218" s="3"/>
      <c r="N218" s="3"/>
      <c r="O218" s="5"/>
      <c r="P218" s="3"/>
      <c r="Q218" s="3"/>
      <c r="R218" s="3"/>
      <c r="S218" s="3"/>
      <c r="T218" s="5"/>
    </row>
    <row r="219" spans="1:20" ht="12.75">
      <c r="A219" s="16" t="s">
        <v>198</v>
      </c>
      <c r="B219" s="2"/>
      <c r="C219" s="3"/>
      <c r="D219" s="3"/>
      <c r="E219" s="5"/>
      <c r="F219" s="3"/>
      <c r="G219" s="2"/>
      <c r="H219" s="3"/>
      <c r="I219" s="3"/>
      <c r="J219" s="5"/>
      <c r="K219" s="3"/>
      <c r="L219" s="3"/>
      <c r="M219" s="3"/>
      <c r="N219" s="3"/>
      <c r="O219" s="5"/>
      <c r="P219" s="3"/>
      <c r="Q219" s="3"/>
      <c r="R219" s="3"/>
      <c r="S219" s="3"/>
      <c r="T219" s="5"/>
    </row>
    <row r="220" spans="1:21" ht="12.75">
      <c r="A220" s="54" t="s">
        <v>199</v>
      </c>
      <c r="B220" s="64">
        <v>198</v>
      </c>
      <c r="C220" s="58">
        <v>88</v>
      </c>
      <c r="D220" s="10">
        <v>1481</v>
      </c>
      <c r="E220" s="61">
        <v>1456</v>
      </c>
      <c r="F220" s="11">
        <f aca="true" t="shared" si="80" ref="F220:F233">(E220-D220)/D220*100</f>
        <v>-1.688048615800135</v>
      </c>
      <c r="G220" s="64">
        <v>148</v>
      </c>
      <c r="H220" s="58">
        <v>149</v>
      </c>
      <c r="I220" s="10">
        <v>1152</v>
      </c>
      <c r="J220" s="61">
        <v>1196</v>
      </c>
      <c r="K220" s="11">
        <f aca="true" t="shared" si="81" ref="K220:K225">(J220-I220)/I220*100</f>
        <v>3.8194444444444446</v>
      </c>
      <c r="L220" s="58">
        <v>4</v>
      </c>
      <c r="M220" s="58">
        <v>12</v>
      </c>
      <c r="N220" s="58">
        <v>76</v>
      </c>
      <c r="O220" s="59">
        <v>113</v>
      </c>
      <c r="P220" s="11">
        <f aca="true" t="shared" si="82" ref="P220:P225">(O220-N220)/N220*100</f>
        <v>48.68421052631579</v>
      </c>
      <c r="Q220" s="58">
        <f aca="true" t="shared" si="83" ref="Q220:T225">G220+L220</f>
        <v>152</v>
      </c>
      <c r="R220" s="58">
        <f t="shared" si="83"/>
        <v>161</v>
      </c>
      <c r="S220" s="58">
        <f t="shared" si="83"/>
        <v>1228</v>
      </c>
      <c r="T220" s="59">
        <f t="shared" si="83"/>
        <v>1309</v>
      </c>
      <c r="U220" s="11">
        <f aca="true" t="shared" si="84" ref="U220:U225">(T220-S220)/S220*100</f>
        <v>6.596091205211726</v>
      </c>
    </row>
    <row r="221" spans="1:21" ht="12.75">
      <c r="A221" s="54" t="s">
        <v>46</v>
      </c>
      <c r="B221" s="66">
        <v>0</v>
      </c>
      <c r="C221" s="58">
        <v>0</v>
      </c>
      <c r="D221" s="62">
        <v>0</v>
      </c>
      <c r="E221" s="59">
        <v>5</v>
      </c>
      <c r="F221" s="11" t="s">
        <v>384</v>
      </c>
      <c r="G221" s="66">
        <v>0</v>
      </c>
      <c r="H221" s="58">
        <v>0</v>
      </c>
      <c r="I221" s="62">
        <v>0</v>
      </c>
      <c r="J221" s="59">
        <v>6</v>
      </c>
      <c r="K221" s="11" t="s">
        <v>384</v>
      </c>
      <c r="L221" s="62">
        <v>0</v>
      </c>
      <c r="M221" s="58">
        <v>0</v>
      </c>
      <c r="N221" s="62">
        <v>0</v>
      </c>
      <c r="O221" s="59">
        <v>0</v>
      </c>
      <c r="P221" s="11" t="s">
        <v>384</v>
      </c>
      <c r="Q221" s="62">
        <f t="shared" si="83"/>
        <v>0</v>
      </c>
      <c r="R221" s="58">
        <f t="shared" si="83"/>
        <v>0</v>
      </c>
      <c r="S221" s="62">
        <f t="shared" si="83"/>
        <v>0</v>
      </c>
      <c r="T221" s="59">
        <f t="shared" si="83"/>
        <v>6</v>
      </c>
      <c r="U221" s="11" t="s">
        <v>384</v>
      </c>
    </row>
    <row r="222" spans="1:21" ht="12.75">
      <c r="A222" s="54" t="s">
        <v>200</v>
      </c>
      <c r="B222" s="64">
        <v>275</v>
      </c>
      <c r="C222" s="58">
        <v>130</v>
      </c>
      <c r="D222" s="10">
        <v>2574</v>
      </c>
      <c r="E222" s="61">
        <v>1240</v>
      </c>
      <c r="F222" s="11">
        <f t="shared" si="80"/>
        <v>-51.82595182595182</v>
      </c>
      <c r="G222" s="64">
        <v>243</v>
      </c>
      <c r="H222" s="58">
        <v>181</v>
      </c>
      <c r="I222" s="10">
        <v>2177</v>
      </c>
      <c r="J222" s="61">
        <v>1464</v>
      </c>
      <c r="K222" s="11">
        <f t="shared" si="81"/>
        <v>-32.75149288011024</v>
      </c>
      <c r="L222" s="58">
        <v>49</v>
      </c>
      <c r="M222" s="58">
        <v>10</v>
      </c>
      <c r="N222" s="58">
        <v>186</v>
      </c>
      <c r="O222" s="59">
        <v>102</v>
      </c>
      <c r="P222" s="11">
        <f t="shared" si="82"/>
        <v>-45.16129032258064</v>
      </c>
      <c r="Q222" s="58">
        <f t="shared" si="83"/>
        <v>292</v>
      </c>
      <c r="R222" s="58">
        <f t="shared" si="83"/>
        <v>191</v>
      </c>
      <c r="S222" s="58">
        <f t="shared" si="83"/>
        <v>2363</v>
      </c>
      <c r="T222" s="59">
        <f t="shared" si="83"/>
        <v>1566</v>
      </c>
      <c r="U222" s="11">
        <f t="shared" si="84"/>
        <v>-33.728311468472285</v>
      </c>
    </row>
    <row r="223" spans="1:21" ht="12.75">
      <c r="A223" s="54" t="s">
        <v>201</v>
      </c>
      <c r="B223" s="64">
        <v>857</v>
      </c>
      <c r="C223" s="58">
        <v>756</v>
      </c>
      <c r="D223" s="10">
        <v>9499</v>
      </c>
      <c r="E223" s="61">
        <v>6061</v>
      </c>
      <c r="F223" s="11">
        <f t="shared" si="80"/>
        <v>-36.193283503526686</v>
      </c>
      <c r="G223" s="33">
        <v>1514</v>
      </c>
      <c r="H223" s="58">
        <v>623</v>
      </c>
      <c r="I223" s="10">
        <v>12274</v>
      </c>
      <c r="J223" s="61">
        <v>11127</v>
      </c>
      <c r="K223" s="11">
        <f t="shared" si="81"/>
        <v>-9.344956819292815</v>
      </c>
      <c r="L223" s="58">
        <v>153</v>
      </c>
      <c r="M223" s="58">
        <v>167</v>
      </c>
      <c r="N223" s="10">
        <v>2382</v>
      </c>
      <c r="O223" s="59">
        <v>911</v>
      </c>
      <c r="P223" s="11">
        <f t="shared" si="82"/>
        <v>-61.75482787573468</v>
      </c>
      <c r="Q223" s="58">
        <f t="shared" si="83"/>
        <v>1667</v>
      </c>
      <c r="R223" s="58">
        <f t="shared" si="83"/>
        <v>790</v>
      </c>
      <c r="S223" s="10">
        <f t="shared" si="83"/>
        <v>14656</v>
      </c>
      <c r="T223" s="59">
        <f t="shared" si="83"/>
        <v>12038</v>
      </c>
      <c r="U223" s="11">
        <f t="shared" si="84"/>
        <v>-17.86299126637555</v>
      </c>
    </row>
    <row r="224" spans="1:21" ht="12.75">
      <c r="A224" s="54" t="s">
        <v>202</v>
      </c>
      <c r="B224" s="33">
        <v>1250</v>
      </c>
      <c r="C224" s="58">
        <v>944</v>
      </c>
      <c r="D224" s="10">
        <v>9698</v>
      </c>
      <c r="E224" s="61">
        <v>7415</v>
      </c>
      <c r="F224" s="11">
        <f t="shared" si="80"/>
        <v>-23.54093627552073</v>
      </c>
      <c r="G224" s="64">
        <v>841</v>
      </c>
      <c r="H224" s="58">
        <v>835</v>
      </c>
      <c r="I224" s="10">
        <v>7341</v>
      </c>
      <c r="J224" s="61">
        <v>5890</v>
      </c>
      <c r="K224" s="11">
        <f t="shared" si="81"/>
        <v>-19.765699495981472</v>
      </c>
      <c r="L224" s="58">
        <v>392</v>
      </c>
      <c r="M224" s="58">
        <v>126</v>
      </c>
      <c r="N224" s="10">
        <v>1867</v>
      </c>
      <c r="O224" s="61">
        <v>1453</v>
      </c>
      <c r="P224" s="11">
        <f t="shared" si="82"/>
        <v>-22.174611676486343</v>
      </c>
      <c r="Q224" s="58">
        <f t="shared" si="83"/>
        <v>1233</v>
      </c>
      <c r="R224" s="58">
        <f t="shared" si="83"/>
        <v>961</v>
      </c>
      <c r="S224" s="10">
        <f t="shared" si="83"/>
        <v>9208</v>
      </c>
      <c r="T224" s="61">
        <f t="shared" si="83"/>
        <v>7343</v>
      </c>
      <c r="U224" s="11">
        <f t="shared" si="84"/>
        <v>-20.25412684622068</v>
      </c>
    </row>
    <row r="225" spans="1:21" ht="12.75">
      <c r="A225" s="16" t="s">
        <v>95</v>
      </c>
      <c r="B225" s="56">
        <v>2580</v>
      </c>
      <c r="C225" s="50">
        <v>1918</v>
      </c>
      <c r="D225" s="50">
        <v>23252</v>
      </c>
      <c r="E225" s="48">
        <v>16177</v>
      </c>
      <c r="F225" s="49">
        <f t="shared" si="80"/>
        <v>-30.427490108377775</v>
      </c>
      <c r="G225" s="56">
        <v>2746</v>
      </c>
      <c r="H225" s="50">
        <v>1788</v>
      </c>
      <c r="I225" s="50">
        <v>22944</v>
      </c>
      <c r="J225" s="48">
        <v>19683</v>
      </c>
      <c r="K225" s="49">
        <f t="shared" si="81"/>
        <v>-14.212866108786612</v>
      </c>
      <c r="L225" s="60">
        <v>598</v>
      </c>
      <c r="M225" s="60">
        <v>315</v>
      </c>
      <c r="N225" s="50">
        <v>4511</v>
      </c>
      <c r="O225" s="48">
        <v>2579</v>
      </c>
      <c r="P225" s="49">
        <f t="shared" si="82"/>
        <v>-42.82864109953447</v>
      </c>
      <c r="Q225" s="60">
        <f t="shared" si="83"/>
        <v>3344</v>
      </c>
      <c r="R225" s="60">
        <f t="shared" si="83"/>
        <v>2103</v>
      </c>
      <c r="S225" s="50">
        <f t="shared" si="83"/>
        <v>27455</v>
      </c>
      <c r="T225" s="48">
        <f t="shared" si="83"/>
        <v>22262</v>
      </c>
      <c r="U225" s="49">
        <f t="shared" si="84"/>
        <v>-18.91458750682936</v>
      </c>
    </row>
    <row r="226" spans="1:20" ht="12.75">
      <c r="A226" s="16" t="s">
        <v>203</v>
      </c>
      <c r="B226" s="2"/>
      <c r="C226" s="3"/>
      <c r="D226" s="3"/>
      <c r="E226" s="5"/>
      <c r="F226" s="3"/>
      <c r="G226" s="2"/>
      <c r="H226" s="3"/>
      <c r="I226" s="3"/>
      <c r="J226" s="5"/>
      <c r="K226" s="3"/>
      <c r="L226" s="3"/>
      <c r="M226" s="3"/>
      <c r="N226" s="3"/>
      <c r="O226" s="5"/>
      <c r="P226" s="3"/>
      <c r="Q226" s="3"/>
      <c r="R226" s="3"/>
      <c r="S226" s="3"/>
      <c r="T226" s="5"/>
    </row>
    <row r="227" spans="1:21" ht="12.75">
      <c r="A227" s="54" t="s">
        <v>199</v>
      </c>
      <c r="B227" s="33">
        <v>1194</v>
      </c>
      <c r="C227" s="58">
        <v>854</v>
      </c>
      <c r="D227" s="10">
        <v>12994</v>
      </c>
      <c r="E227" s="61">
        <v>8310</v>
      </c>
      <c r="F227" s="11">
        <f t="shared" si="80"/>
        <v>-36.04740649530552</v>
      </c>
      <c r="G227" s="33">
        <v>1648</v>
      </c>
      <c r="H227" s="58">
        <v>774</v>
      </c>
      <c r="I227" s="10">
        <v>12306</v>
      </c>
      <c r="J227" s="61">
        <v>8400</v>
      </c>
      <c r="K227" s="11">
        <f aca="true" t="shared" si="85" ref="K227:K233">(J227-I227)/I227*100</f>
        <v>-31.74061433447099</v>
      </c>
      <c r="L227" s="58">
        <v>62</v>
      </c>
      <c r="M227" s="58">
        <v>50</v>
      </c>
      <c r="N227" s="58">
        <v>252</v>
      </c>
      <c r="O227" s="59">
        <v>237</v>
      </c>
      <c r="P227" s="11">
        <f aca="true" t="shared" si="86" ref="P227:P233">(O227-N227)/N227*100</f>
        <v>-5.952380952380952</v>
      </c>
      <c r="Q227" s="58">
        <f aca="true" t="shared" si="87" ref="Q227:T233">G227+L227</f>
        <v>1710</v>
      </c>
      <c r="R227" s="58">
        <f t="shared" si="87"/>
        <v>824</v>
      </c>
      <c r="S227" s="58">
        <f t="shared" si="87"/>
        <v>12558</v>
      </c>
      <c r="T227" s="59">
        <f t="shared" si="87"/>
        <v>8637</v>
      </c>
      <c r="U227" s="11">
        <f aca="true" t="shared" si="88" ref="U227:U233">(T227-S227)/S227*100</f>
        <v>-31.22312470138557</v>
      </c>
    </row>
    <row r="228" spans="1:21" ht="12.75">
      <c r="A228" s="54" t="s">
        <v>46</v>
      </c>
      <c r="B228" s="64">
        <v>53</v>
      </c>
      <c r="C228" s="58">
        <v>13</v>
      </c>
      <c r="D228" s="58">
        <v>127</v>
      </c>
      <c r="E228" s="59">
        <v>603</v>
      </c>
      <c r="F228" s="11">
        <f t="shared" si="80"/>
        <v>374.8031496062992</v>
      </c>
      <c r="G228" s="64">
        <v>34</v>
      </c>
      <c r="H228" s="58">
        <v>63</v>
      </c>
      <c r="I228" s="58">
        <v>79</v>
      </c>
      <c r="J228" s="59">
        <v>607</v>
      </c>
      <c r="K228" s="11">
        <f t="shared" si="85"/>
        <v>668.3544303797469</v>
      </c>
      <c r="L228" s="58">
        <v>0</v>
      </c>
      <c r="M228" s="58">
        <v>0</v>
      </c>
      <c r="N228" s="58">
        <v>0</v>
      </c>
      <c r="O228" s="59">
        <v>48</v>
      </c>
      <c r="P228" s="11" t="s">
        <v>384</v>
      </c>
      <c r="Q228" s="58">
        <f t="shared" si="87"/>
        <v>34</v>
      </c>
      <c r="R228" s="58">
        <f t="shared" si="87"/>
        <v>63</v>
      </c>
      <c r="S228" s="58">
        <f t="shared" si="87"/>
        <v>79</v>
      </c>
      <c r="T228" s="59">
        <f t="shared" si="87"/>
        <v>655</v>
      </c>
      <c r="U228" s="11">
        <f t="shared" si="88"/>
        <v>729.1139240506329</v>
      </c>
    </row>
    <row r="229" spans="1:21" ht="12.75">
      <c r="A229" s="54" t="s">
        <v>204</v>
      </c>
      <c r="B229" s="64">
        <v>40</v>
      </c>
      <c r="C229" s="58">
        <v>0</v>
      </c>
      <c r="D229" s="58">
        <v>129</v>
      </c>
      <c r="E229" s="59">
        <v>111</v>
      </c>
      <c r="F229" s="11">
        <f t="shared" si="80"/>
        <v>-13.953488372093023</v>
      </c>
      <c r="G229" s="64">
        <v>12</v>
      </c>
      <c r="H229" s="58">
        <v>4</v>
      </c>
      <c r="I229" s="58">
        <v>61</v>
      </c>
      <c r="J229" s="59">
        <v>82</v>
      </c>
      <c r="K229" s="11">
        <f t="shared" si="85"/>
        <v>34.42622950819672</v>
      </c>
      <c r="L229" s="58">
        <v>0</v>
      </c>
      <c r="M229" s="58">
        <v>0</v>
      </c>
      <c r="N229" s="58">
        <v>0</v>
      </c>
      <c r="O229" s="59">
        <v>10</v>
      </c>
      <c r="P229" s="11" t="s">
        <v>384</v>
      </c>
      <c r="Q229" s="58">
        <f t="shared" si="87"/>
        <v>12</v>
      </c>
      <c r="R229" s="58">
        <f t="shared" si="87"/>
        <v>4</v>
      </c>
      <c r="S229" s="58">
        <f t="shared" si="87"/>
        <v>61</v>
      </c>
      <c r="T229" s="59">
        <f t="shared" si="87"/>
        <v>92</v>
      </c>
      <c r="U229" s="11">
        <f t="shared" si="88"/>
        <v>50.81967213114754</v>
      </c>
    </row>
    <row r="230" spans="1:21" ht="12.75">
      <c r="A230" s="54" t="s">
        <v>205</v>
      </c>
      <c r="B230" s="33">
        <v>1002</v>
      </c>
      <c r="C230" s="58">
        <v>650</v>
      </c>
      <c r="D230" s="10">
        <v>8807</v>
      </c>
      <c r="E230" s="61">
        <v>6643</v>
      </c>
      <c r="F230" s="11">
        <f t="shared" si="80"/>
        <v>-24.571363687975474</v>
      </c>
      <c r="G230" s="33">
        <v>1197</v>
      </c>
      <c r="H230" s="10">
        <v>1270</v>
      </c>
      <c r="I230" s="10">
        <v>11312</v>
      </c>
      <c r="J230" s="61">
        <v>8156</v>
      </c>
      <c r="K230" s="11">
        <f t="shared" si="85"/>
        <v>-27.8995756718529</v>
      </c>
      <c r="L230" s="58">
        <v>355</v>
      </c>
      <c r="M230" s="58">
        <v>84</v>
      </c>
      <c r="N230" s="10">
        <v>3358</v>
      </c>
      <c r="O230" s="59">
        <v>899</v>
      </c>
      <c r="P230" s="11">
        <f t="shared" si="86"/>
        <v>-73.22811197141156</v>
      </c>
      <c r="Q230" s="58">
        <f t="shared" si="87"/>
        <v>1552</v>
      </c>
      <c r="R230" s="58">
        <f t="shared" si="87"/>
        <v>1354</v>
      </c>
      <c r="S230" s="10">
        <f t="shared" si="87"/>
        <v>14670</v>
      </c>
      <c r="T230" s="59">
        <f t="shared" si="87"/>
        <v>9055</v>
      </c>
      <c r="U230" s="11">
        <f t="shared" si="88"/>
        <v>-38.275391956373554</v>
      </c>
    </row>
    <row r="231" spans="1:21" ht="12.75">
      <c r="A231" s="54" t="s">
        <v>206</v>
      </c>
      <c r="B231" s="33">
        <v>1755</v>
      </c>
      <c r="C231" s="10">
        <v>1337</v>
      </c>
      <c r="D231" s="10">
        <v>15680</v>
      </c>
      <c r="E231" s="61">
        <v>10710</v>
      </c>
      <c r="F231" s="11">
        <f t="shared" si="80"/>
        <v>-31.69642857142857</v>
      </c>
      <c r="G231" s="33">
        <v>1552</v>
      </c>
      <c r="H231" s="10">
        <v>1212</v>
      </c>
      <c r="I231" s="10">
        <v>13399</v>
      </c>
      <c r="J231" s="61">
        <v>10049</v>
      </c>
      <c r="K231" s="11">
        <f t="shared" si="85"/>
        <v>-25.00186581088141</v>
      </c>
      <c r="L231" s="58">
        <v>11</v>
      </c>
      <c r="M231" s="58">
        <v>34</v>
      </c>
      <c r="N231" s="10">
        <v>1189</v>
      </c>
      <c r="O231" s="59">
        <v>200</v>
      </c>
      <c r="P231" s="11">
        <f t="shared" si="86"/>
        <v>-83.17914213624896</v>
      </c>
      <c r="Q231" s="58">
        <f t="shared" si="87"/>
        <v>1563</v>
      </c>
      <c r="R231" s="58">
        <f t="shared" si="87"/>
        <v>1246</v>
      </c>
      <c r="S231" s="10">
        <f t="shared" si="87"/>
        <v>14588</v>
      </c>
      <c r="T231" s="59">
        <f t="shared" si="87"/>
        <v>10249</v>
      </c>
      <c r="U231" s="11">
        <f t="shared" si="88"/>
        <v>-29.743624897175764</v>
      </c>
    </row>
    <row r="232" spans="1:21" ht="12.75">
      <c r="A232" s="16" t="s">
        <v>95</v>
      </c>
      <c r="B232" s="56">
        <v>4044</v>
      </c>
      <c r="C232" s="50">
        <v>2854</v>
      </c>
      <c r="D232" s="50">
        <v>37737</v>
      </c>
      <c r="E232" s="48">
        <v>26377</v>
      </c>
      <c r="F232" s="49">
        <f t="shared" si="80"/>
        <v>-30.103081856003396</v>
      </c>
      <c r="G232" s="56">
        <v>4443</v>
      </c>
      <c r="H232" s="50">
        <v>3323</v>
      </c>
      <c r="I232" s="50">
        <v>37157</v>
      </c>
      <c r="J232" s="48">
        <v>27294</v>
      </c>
      <c r="K232" s="49">
        <f t="shared" si="85"/>
        <v>-26.544123583712352</v>
      </c>
      <c r="L232" s="60">
        <v>428</v>
      </c>
      <c r="M232" s="60">
        <v>168</v>
      </c>
      <c r="N232" s="50">
        <v>4799</v>
      </c>
      <c r="O232" s="48">
        <v>1394</v>
      </c>
      <c r="P232" s="49">
        <f t="shared" si="86"/>
        <v>-70.95228172535944</v>
      </c>
      <c r="Q232" s="60">
        <f t="shared" si="87"/>
        <v>4871</v>
      </c>
      <c r="R232" s="60">
        <f t="shared" si="87"/>
        <v>3491</v>
      </c>
      <c r="S232" s="50">
        <f t="shared" si="87"/>
        <v>41956</v>
      </c>
      <c r="T232" s="48">
        <f t="shared" si="87"/>
        <v>28688</v>
      </c>
      <c r="U232" s="49">
        <f t="shared" si="88"/>
        <v>-31.623605682143197</v>
      </c>
    </row>
    <row r="233" spans="1:21" ht="12.75">
      <c r="A233" s="16" t="s">
        <v>207</v>
      </c>
      <c r="B233" s="56">
        <v>6624</v>
      </c>
      <c r="C233" s="49">
        <v>4772</v>
      </c>
      <c r="D233" s="50">
        <v>60989</v>
      </c>
      <c r="E233" s="46">
        <v>42554</v>
      </c>
      <c r="F233" s="49">
        <f t="shared" si="80"/>
        <v>-30.22676220302022</v>
      </c>
      <c r="G233" s="55">
        <v>7189</v>
      </c>
      <c r="H233" s="49">
        <v>5111</v>
      </c>
      <c r="I233" s="49">
        <v>60101</v>
      </c>
      <c r="J233" s="46">
        <v>46977</v>
      </c>
      <c r="K233" s="49">
        <f t="shared" si="85"/>
        <v>-21.83657509858405</v>
      </c>
      <c r="L233" s="49">
        <v>1026</v>
      </c>
      <c r="M233" s="49">
        <v>483</v>
      </c>
      <c r="N233" s="49">
        <v>9310</v>
      </c>
      <c r="O233" s="46">
        <v>3973</v>
      </c>
      <c r="P233" s="49">
        <f t="shared" si="86"/>
        <v>-57.325456498388824</v>
      </c>
      <c r="Q233" s="49">
        <f t="shared" si="87"/>
        <v>8215</v>
      </c>
      <c r="R233" s="49">
        <f t="shared" si="87"/>
        <v>5594</v>
      </c>
      <c r="S233" s="49">
        <f t="shared" si="87"/>
        <v>69411</v>
      </c>
      <c r="T233" s="46">
        <f t="shared" si="87"/>
        <v>50950</v>
      </c>
      <c r="U233" s="49">
        <f t="shared" si="88"/>
        <v>-26.596648946132458</v>
      </c>
    </row>
    <row r="234" spans="1:20" ht="12.75">
      <c r="A234" s="16" t="s">
        <v>208</v>
      </c>
      <c r="B234" s="2"/>
      <c r="C234" s="3"/>
      <c r="D234" s="3"/>
      <c r="E234" s="5"/>
      <c r="F234" s="3"/>
      <c r="G234" s="2"/>
      <c r="H234" s="3"/>
      <c r="I234" s="3"/>
      <c r="J234" s="5"/>
      <c r="K234" s="3"/>
      <c r="L234" s="3"/>
      <c r="M234" s="3"/>
      <c r="N234" s="3"/>
      <c r="O234" s="5"/>
      <c r="P234" s="3"/>
      <c r="Q234" s="3"/>
      <c r="R234" s="3"/>
      <c r="S234" s="3"/>
      <c r="T234" s="5"/>
    </row>
    <row r="235" spans="1:20" ht="12.75">
      <c r="A235" s="16" t="s">
        <v>209</v>
      </c>
      <c r="B235" s="2"/>
      <c r="C235" s="3"/>
      <c r="D235" s="3"/>
      <c r="E235" s="5"/>
      <c r="F235" s="3"/>
      <c r="G235" s="2"/>
      <c r="H235" s="3"/>
      <c r="I235" s="3"/>
      <c r="J235" s="5"/>
      <c r="K235" s="3"/>
      <c r="L235" s="3"/>
      <c r="M235" s="3"/>
      <c r="N235" s="3"/>
      <c r="O235" s="5"/>
      <c r="P235" s="3"/>
      <c r="Q235" s="3"/>
      <c r="R235" s="3"/>
      <c r="S235" s="3"/>
      <c r="T235" s="5"/>
    </row>
    <row r="236" spans="1:21" ht="12.75">
      <c r="A236" s="54" t="s">
        <v>210</v>
      </c>
      <c r="B236" s="33">
        <v>1732</v>
      </c>
      <c r="C236" s="58">
        <v>781</v>
      </c>
      <c r="D236" s="10">
        <v>18038</v>
      </c>
      <c r="E236" s="61">
        <v>8914</v>
      </c>
      <c r="F236" s="11">
        <f>(E236-D236)/D236*100</f>
        <v>-50.5821044461692</v>
      </c>
      <c r="G236" s="33">
        <v>1677</v>
      </c>
      <c r="H236" s="58">
        <v>810</v>
      </c>
      <c r="I236" s="10">
        <v>12656</v>
      </c>
      <c r="J236" s="61">
        <v>8882</v>
      </c>
      <c r="K236" s="11">
        <f>(J236-I236)/I236*100</f>
        <v>-29.81984829329962</v>
      </c>
      <c r="L236" s="58">
        <v>90</v>
      </c>
      <c r="M236" s="58">
        <v>61</v>
      </c>
      <c r="N236" s="10">
        <v>3558</v>
      </c>
      <c r="O236" s="59">
        <v>998</v>
      </c>
      <c r="P236" s="11">
        <f>(O236-N236)/N236*100</f>
        <v>-71.95053400786959</v>
      </c>
      <c r="Q236" s="58">
        <f aca="true" t="shared" si="89" ref="Q236:T240">G236+L236</f>
        <v>1767</v>
      </c>
      <c r="R236" s="58">
        <f t="shared" si="89"/>
        <v>871</v>
      </c>
      <c r="S236" s="10">
        <f t="shared" si="89"/>
        <v>16214</v>
      </c>
      <c r="T236" s="59">
        <f t="shared" si="89"/>
        <v>9880</v>
      </c>
      <c r="U236" s="11">
        <f>(T236-S236)/S236*100</f>
        <v>-39.0650055507586</v>
      </c>
    </row>
    <row r="237" spans="1:21" ht="12.75">
      <c r="A237" s="54" t="s">
        <v>46</v>
      </c>
      <c r="B237" s="64">
        <v>0</v>
      </c>
      <c r="C237" s="58">
        <v>10</v>
      </c>
      <c r="D237" s="58">
        <v>0</v>
      </c>
      <c r="E237" s="59">
        <v>45</v>
      </c>
      <c r="F237" s="11" t="s">
        <v>384</v>
      </c>
      <c r="G237" s="64">
        <v>0</v>
      </c>
      <c r="H237" s="58">
        <v>12</v>
      </c>
      <c r="I237" s="58">
        <v>0</v>
      </c>
      <c r="J237" s="59">
        <v>29</v>
      </c>
      <c r="K237" s="11" t="s">
        <v>384</v>
      </c>
      <c r="L237" s="58">
        <v>0</v>
      </c>
      <c r="M237" s="58">
        <v>0</v>
      </c>
      <c r="N237" s="58">
        <v>0</v>
      </c>
      <c r="O237" s="59">
        <v>0</v>
      </c>
      <c r="P237" s="11" t="s">
        <v>384</v>
      </c>
      <c r="Q237" s="58">
        <f t="shared" si="89"/>
        <v>0</v>
      </c>
      <c r="R237" s="58">
        <f t="shared" si="89"/>
        <v>12</v>
      </c>
      <c r="S237" s="58">
        <f t="shared" si="89"/>
        <v>0</v>
      </c>
      <c r="T237" s="59">
        <f t="shared" si="89"/>
        <v>29</v>
      </c>
      <c r="U237" s="11" t="s">
        <v>384</v>
      </c>
    </row>
    <row r="238" spans="1:21" ht="12.75">
      <c r="A238" s="54" t="s">
        <v>211</v>
      </c>
      <c r="B238" s="33">
        <v>3966</v>
      </c>
      <c r="C238" s="10">
        <v>2787</v>
      </c>
      <c r="D238" s="10">
        <v>40542</v>
      </c>
      <c r="E238" s="61">
        <v>23408</v>
      </c>
      <c r="F238" s="11">
        <f>(E238-D238)/D238*100</f>
        <v>-42.262345222238665</v>
      </c>
      <c r="G238" s="33">
        <v>1435</v>
      </c>
      <c r="H238" s="10">
        <v>1290</v>
      </c>
      <c r="I238" s="10">
        <v>14972</v>
      </c>
      <c r="J238" s="61">
        <v>14440</v>
      </c>
      <c r="K238" s="11">
        <f>(J238-I238)/I238*100</f>
        <v>-3.5532994923857872</v>
      </c>
      <c r="L238" s="58">
        <v>924</v>
      </c>
      <c r="M238" s="58">
        <v>313</v>
      </c>
      <c r="N238" s="10">
        <v>10719</v>
      </c>
      <c r="O238" s="61">
        <v>3285</v>
      </c>
      <c r="P238" s="11">
        <f>(O238-N238)/N238*100</f>
        <v>-69.35348446683459</v>
      </c>
      <c r="Q238" s="58">
        <f t="shared" si="89"/>
        <v>2359</v>
      </c>
      <c r="R238" s="58">
        <f t="shared" si="89"/>
        <v>1603</v>
      </c>
      <c r="S238" s="10">
        <f t="shared" si="89"/>
        <v>25691</v>
      </c>
      <c r="T238" s="61">
        <f t="shared" si="89"/>
        <v>17725</v>
      </c>
      <c r="U238" s="11">
        <f>(T238-S238)/S238*100</f>
        <v>-31.00696742049745</v>
      </c>
    </row>
    <row r="239" spans="1:21" ht="12.75">
      <c r="A239" s="54" t="s">
        <v>212</v>
      </c>
      <c r="B239" s="64">
        <v>401</v>
      </c>
      <c r="C239" s="58">
        <v>225</v>
      </c>
      <c r="D239" s="10">
        <v>5682</v>
      </c>
      <c r="E239" s="61">
        <v>2260</v>
      </c>
      <c r="F239" s="11">
        <f>(E239-D239)/D239*100</f>
        <v>-60.225272791270676</v>
      </c>
      <c r="G239" s="64">
        <v>336</v>
      </c>
      <c r="H239" s="58">
        <v>339</v>
      </c>
      <c r="I239" s="10">
        <v>4383</v>
      </c>
      <c r="J239" s="61">
        <v>2766</v>
      </c>
      <c r="K239" s="11">
        <f>(J239-I239)/I239*100</f>
        <v>-36.89253935660506</v>
      </c>
      <c r="L239" s="58">
        <v>4</v>
      </c>
      <c r="M239" s="58">
        <v>25</v>
      </c>
      <c r="N239" s="10">
        <v>1316</v>
      </c>
      <c r="O239" s="59">
        <v>224</v>
      </c>
      <c r="P239" s="11">
        <f>(O239-N239)/N239*100</f>
        <v>-82.97872340425532</v>
      </c>
      <c r="Q239" s="58">
        <f t="shared" si="89"/>
        <v>340</v>
      </c>
      <c r="R239" s="58">
        <f t="shared" si="89"/>
        <v>364</v>
      </c>
      <c r="S239" s="10">
        <f t="shared" si="89"/>
        <v>5699</v>
      </c>
      <c r="T239" s="59">
        <f t="shared" si="89"/>
        <v>2990</v>
      </c>
      <c r="U239" s="11">
        <f>(T239-S239)/S239*100</f>
        <v>-47.53465520266714</v>
      </c>
    </row>
    <row r="240" spans="1:21" ht="12.75">
      <c r="A240" s="16" t="s">
        <v>213</v>
      </c>
      <c r="B240" s="56">
        <v>6099</v>
      </c>
      <c r="C240" s="49">
        <v>3803</v>
      </c>
      <c r="D240" s="50">
        <v>64262</v>
      </c>
      <c r="E240" s="46">
        <v>34627</v>
      </c>
      <c r="F240" s="49">
        <f>(E240-D240)/D240*100</f>
        <v>-46.11590053219632</v>
      </c>
      <c r="G240" s="55">
        <v>3448</v>
      </c>
      <c r="H240" s="49">
        <v>2451</v>
      </c>
      <c r="I240" s="49">
        <v>32011</v>
      </c>
      <c r="J240" s="46">
        <v>26117</v>
      </c>
      <c r="K240" s="49">
        <f>(J240-I240)/I240*100</f>
        <v>-18.412420730373935</v>
      </c>
      <c r="L240" s="49">
        <v>1018</v>
      </c>
      <c r="M240" s="49">
        <v>399</v>
      </c>
      <c r="N240" s="49">
        <v>15593</v>
      </c>
      <c r="O240" s="46">
        <v>4507</v>
      </c>
      <c r="P240" s="49">
        <f>(O240-N240)/N240*100</f>
        <v>-71.09600461745656</v>
      </c>
      <c r="Q240" s="49">
        <f t="shared" si="89"/>
        <v>4466</v>
      </c>
      <c r="R240" s="49">
        <f t="shared" si="89"/>
        <v>2850</v>
      </c>
      <c r="S240" s="49">
        <f t="shared" si="89"/>
        <v>47604</v>
      </c>
      <c r="T240" s="46">
        <f t="shared" si="89"/>
        <v>30624</v>
      </c>
      <c r="U240" s="49">
        <f>(T240-S240)/S240*100</f>
        <v>-35.66927148979077</v>
      </c>
    </row>
    <row r="241" spans="1:20" ht="12.75">
      <c r="A241" s="16" t="s">
        <v>214</v>
      </c>
      <c r="B241" s="2"/>
      <c r="C241" s="3"/>
      <c r="D241" s="3"/>
      <c r="E241" s="5"/>
      <c r="F241" s="3"/>
      <c r="G241" s="2"/>
      <c r="H241" s="3"/>
      <c r="I241" s="3"/>
      <c r="J241" s="5"/>
      <c r="K241" s="3"/>
      <c r="L241" s="3"/>
      <c r="M241" s="3"/>
      <c r="N241" s="3"/>
      <c r="O241" s="5"/>
      <c r="P241" s="3"/>
      <c r="Q241" s="3"/>
      <c r="R241" s="3"/>
      <c r="S241" s="3"/>
      <c r="T241" s="5"/>
    </row>
    <row r="242" spans="1:20" ht="12.75">
      <c r="A242" s="16" t="s">
        <v>215</v>
      </c>
      <c r="B242" s="2"/>
      <c r="C242" s="3"/>
      <c r="D242" s="3"/>
      <c r="E242" s="5"/>
      <c r="F242" s="3"/>
      <c r="G242" s="2"/>
      <c r="H242" s="3"/>
      <c r="I242" s="3"/>
      <c r="J242" s="5"/>
      <c r="K242" s="3"/>
      <c r="L242" s="3"/>
      <c r="M242" s="3"/>
      <c r="N242" s="3"/>
      <c r="O242" s="5"/>
      <c r="P242" s="3"/>
      <c r="Q242" s="3"/>
      <c r="R242" s="3"/>
      <c r="S242" s="3"/>
      <c r="T242" s="5"/>
    </row>
    <row r="243" spans="1:21" ht="12.75">
      <c r="A243" s="54" t="s">
        <v>216</v>
      </c>
      <c r="B243" s="33">
        <v>1596</v>
      </c>
      <c r="C243" s="58">
        <v>827</v>
      </c>
      <c r="D243" s="10">
        <v>23131</v>
      </c>
      <c r="E243" s="61">
        <v>10989</v>
      </c>
      <c r="F243" s="11">
        <f aca="true" t="shared" si="90" ref="F243:F255">(E243-D243)/D243*100</f>
        <v>-52.4923263153344</v>
      </c>
      <c r="G243" s="33">
        <v>2335</v>
      </c>
      <c r="H243" s="10">
        <v>1071</v>
      </c>
      <c r="I243" s="10">
        <v>20298</v>
      </c>
      <c r="J243" s="61">
        <v>11018</v>
      </c>
      <c r="K243" s="11">
        <f>(J243-I243)/I243*100</f>
        <v>-45.71879002857424</v>
      </c>
      <c r="L243" s="58">
        <v>578</v>
      </c>
      <c r="M243" s="58">
        <v>91</v>
      </c>
      <c r="N243" s="10">
        <v>1132</v>
      </c>
      <c r="O243" s="59">
        <v>258</v>
      </c>
      <c r="P243" s="11">
        <f>(O243-N243)/N243*100</f>
        <v>-77.20848056537103</v>
      </c>
      <c r="Q243" s="58">
        <f aca="true" t="shared" si="91" ref="Q243:T247">G243+L243</f>
        <v>2913</v>
      </c>
      <c r="R243" s="58">
        <f t="shared" si="91"/>
        <v>1162</v>
      </c>
      <c r="S243" s="10">
        <f t="shared" si="91"/>
        <v>21430</v>
      </c>
      <c r="T243" s="59">
        <f t="shared" si="91"/>
        <v>11276</v>
      </c>
      <c r="U243" s="11">
        <f>(T243-S243)/S243*100</f>
        <v>-47.38217452169856</v>
      </c>
    </row>
    <row r="244" spans="1:21" ht="12.75">
      <c r="A244" s="43" t="s">
        <v>399</v>
      </c>
      <c r="B244" s="64">
        <v>387</v>
      </c>
      <c r="C244" s="58">
        <v>123</v>
      </c>
      <c r="D244" s="10">
        <v>3080</v>
      </c>
      <c r="E244" s="61">
        <v>1335</v>
      </c>
      <c r="F244" s="11">
        <f t="shared" si="90"/>
        <v>-56.65584415584416</v>
      </c>
      <c r="G244" s="64">
        <v>266</v>
      </c>
      <c r="H244" s="58">
        <v>129</v>
      </c>
      <c r="I244" s="10">
        <v>2509</v>
      </c>
      <c r="J244" s="61">
        <v>1359</v>
      </c>
      <c r="K244" s="11">
        <f>(J244-I244)/I244*100</f>
        <v>-45.83499402152252</v>
      </c>
      <c r="L244" s="58">
        <v>58</v>
      </c>
      <c r="M244" s="58">
        <v>17</v>
      </c>
      <c r="N244" s="58">
        <v>304</v>
      </c>
      <c r="O244" s="59">
        <v>229</v>
      </c>
      <c r="P244" s="11">
        <f>(O244-N244)/N244*100</f>
        <v>-24.671052631578945</v>
      </c>
      <c r="Q244" s="58">
        <f t="shared" si="91"/>
        <v>324</v>
      </c>
      <c r="R244" s="58">
        <f t="shared" si="91"/>
        <v>146</v>
      </c>
      <c r="S244" s="58">
        <f t="shared" si="91"/>
        <v>2813</v>
      </c>
      <c r="T244" s="59">
        <f t="shared" si="91"/>
        <v>1588</v>
      </c>
      <c r="U244" s="11">
        <f>(T244-S244)/S244*100</f>
        <v>-43.547813722004975</v>
      </c>
    </row>
    <row r="245" spans="1:21" ht="12.75">
      <c r="A245" s="54" t="s">
        <v>217</v>
      </c>
      <c r="B245" s="33">
        <v>3328</v>
      </c>
      <c r="C245" s="10">
        <v>2482</v>
      </c>
      <c r="D245" s="10">
        <v>33560</v>
      </c>
      <c r="E245" s="61">
        <v>22173</v>
      </c>
      <c r="F245" s="11">
        <f t="shared" si="90"/>
        <v>-33.93027413587604</v>
      </c>
      <c r="G245" s="33">
        <v>3728</v>
      </c>
      <c r="H245" s="10">
        <v>2433</v>
      </c>
      <c r="I245" s="10">
        <v>36641</v>
      </c>
      <c r="J245" s="61">
        <v>23627</v>
      </c>
      <c r="K245" s="11">
        <f>(J245-I245)/I245*100</f>
        <v>-35.51758958543708</v>
      </c>
      <c r="L245" s="58">
        <v>173</v>
      </c>
      <c r="M245" s="58">
        <v>116</v>
      </c>
      <c r="N245" s="10">
        <v>3304</v>
      </c>
      <c r="O245" s="61">
        <v>1711</v>
      </c>
      <c r="P245" s="11">
        <f>(O245-N245)/N245*100</f>
        <v>-48.214285714285715</v>
      </c>
      <c r="Q245" s="58">
        <f t="shared" si="91"/>
        <v>3901</v>
      </c>
      <c r="R245" s="58">
        <f t="shared" si="91"/>
        <v>2549</v>
      </c>
      <c r="S245" s="10">
        <f t="shared" si="91"/>
        <v>39945</v>
      </c>
      <c r="T245" s="61">
        <f t="shared" si="91"/>
        <v>25338</v>
      </c>
      <c r="U245" s="11">
        <f>(T245-S245)/S245*100</f>
        <v>-36.56778069846038</v>
      </c>
    </row>
    <row r="246" spans="1:21" ht="12.75">
      <c r="A246" s="54" t="s">
        <v>218</v>
      </c>
      <c r="B246" s="64">
        <v>450</v>
      </c>
      <c r="C246" s="58">
        <v>215</v>
      </c>
      <c r="D246" s="10">
        <v>3754</v>
      </c>
      <c r="E246" s="61">
        <v>1703</v>
      </c>
      <c r="F246" s="11">
        <f t="shared" si="90"/>
        <v>-54.63505594033031</v>
      </c>
      <c r="G246" s="64">
        <v>259</v>
      </c>
      <c r="H246" s="58">
        <v>237</v>
      </c>
      <c r="I246" s="10">
        <v>2914</v>
      </c>
      <c r="J246" s="61">
        <v>1687</v>
      </c>
      <c r="K246" s="11">
        <f>(J246-I246)/I246*100</f>
        <v>-42.10706932052162</v>
      </c>
      <c r="L246" s="58">
        <v>93</v>
      </c>
      <c r="M246" s="58">
        <v>114</v>
      </c>
      <c r="N246" s="58">
        <v>949</v>
      </c>
      <c r="O246" s="59">
        <v>630</v>
      </c>
      <c r="P246" s="11">
        <f>(O246-N246)/N246*100</f>
        <v>-33.614330874604846</v>
      </c>
      <c r="Q246" s="58">
        <f t="shared" si="91"/>
        <v>352</v>
      </c>
      <c r="R246" s="58">
        <f t="shared" si="91"/>
        <v>351</v>
      </c>
      <c r="S246" s="58">
        <f t="shared" si="91"/>
        <v>3863</v>
      </c>
      <c r="T246" s="59">
        <f t="shared" si="91"/>
        <v>2317</v>
      </c>
      <c r="U246" s="11">
        <f>(T246-S246)/S246*100</f>
        <v>-40.02070929329536</v>
      </c>
    </row>
    <row r="247" spans="1:21" ht="12.75">
      <c r="A247" s="16" t="s">
        <v>95</v>
      </c>
      <c r="B247" s="56">
        <v>5761</v>
      </c>
      <c r="C247" s="50">
        <v>3647</v>
      </c>
      <c r="D247" s="50">
        <v>63525</v>
      </c>
      <c r="E247" s="48">
        <v>36200</v>
      </c>
      <c r="F247" s="49">
        <f t="shared" si="90"/>
        <v>-43.01456119637938</v>
      </c>
      <c r="G247" s="56">
        <v>6588</v>
      </c>
      <c r="H247" s="50">
        <v>3870</v>
      </c>
      <c r="I247" s="50">
        <v>62362</v>
      </c>
      <c r="J247" s="48">
        <v>37691</v>
      </c>
      <c r="K247" s="49">
        <f>(J247-I247)/I247*100</f>
        <v>-39.56095057887816</v>
      </c>
      <c r="L247" s="60">
        <v>902</v>
      </c>
      <c r="M247" s="60">
        <v>338</v>
      </c>
      <c r="N247" s="50">
        <v>5689</v>
      </c>
      <c r="O247" s="48">
        <v>2828</v>
      </c>
      <c r="P247" s="49">
        <f>(O247-N247)/N247*100</f>
        <v>-50.290033397785194</v>
      </c>
      <c r="Q247" s="60">
        <f t="shared" si="91"/>
        <v>7490</v>
      </c>
      <c r="R247" s="60">
        <f t="shared" si="91"/>
        <v>4208</v>
      </c>
      <c r="S247" s="50">
        <f t="shared" si="91"/>
        <v>68051</v>
      </c>
      <c r="T247" s="48">
        <f t="shared" si="91"/>
        <v>40519</v>
      </c>
      <c r="U247" s="49">
        <f>(T247-S247)/S247*100</f>
        <v>-40.45789187521124</v>
      </c>
    </row>
    <row r="248" spans="1:20" ht="12.75">
      <c r="A248" s="16" t="s">
        <v>219</v>
      </c>
      <c r="B248" s="2"/>
      <c r="C248" s="3"/>
      <c r="D248" s="3"/>
      <c r="E248" s="5"/>
      <c r="F248" s="3"/>
      <c r="G248" s="2"/>
      <c r="H248" s="3"/>
      <c r="I248" s="3"/>
      <c r="J248" s="5"/>
      <c r="K248" s="3"/>
      <c r="L248" s="3"/>
      <c r="M248" s="3"/>
      <c r="N248" s="3"/>
      <c r="O248" s="5"/>
      <c r="P248" s="3"/>
      <c r="Q248" s="3"/>
      <c r="R248" s="3"/>
      <c r="S248" s="3"/>
      <c r="T248" s="5"/>
    </row>
    <row r="249" spans="1:21" ht="12.75">
      <c r="A249" s="54" t="s">
        <v>220</v>
      </c>
      <c r="B249" s="33">
        <v>2287</v>
      </c>
      <c r="C249" s="58">
        <v>427</v>
      </c>
      <c r="D249" s="10">
        <v>16026</v>
      </c>
      <c r="E249" s="61">
        <v>4395</v>
      </c>
      <c r="F249" s="11">
        <f t="shared" si="90"/>
        <v>-72.57581430175965</v>
      </c>
      <c r="G249" s="33">
        <v>2521</v>
      </c>
      <c r="H249" s="58">
        <v>600</v>
      </c>
      <c r="I249" s="10">
        <v>15113</v>
      </c>
      <c r="J249" s="61">
        <v>5487</v>
      </c>
      <c r="K249" s="11">
        <f aca="true" t="shared" si="92" ref="K249:K255">(J249-I249)/I249*100</f>
        <v>-63.69350889962284</v>
      </c>
      <c r="L249" s="58">
        <v>0</v>
      </c>
      <c r="M249" s="58">
        <v>0</v>
      </c>
      <c r="N249" s="10">
        <v>1409</v>
      </c>
      <c r="O249" s="59">
        <v>377</v>
      </c>
      <c r="P249" s="11">
        <f aca="true" t="shared" si="93" ref="P249:P255">(O249-N249)/N249*100</f>
        <v>-73.24343506032646</v>
      </c>
      <c r="Q249" s="58">
        <f aca="true" t="shared" si="94" ref="Q249:T255">G249+L249</f>
        <v>2521</v>
      </c>
      <c r="R249" s="58">
        <f t="shared" si="94"/>
        <v>600</v>
      </c>
      <c r="S249" s="10">
        <f t="shared" si="94"/>
        <v>16522</v>
      </c>
      <c r="T249" s="59">
        <f t="shared" si="94"/>
        <v>5864</v>
      </c>
      <c r="U249" s="11">
        <f aca="true" t="shared" si="95" ref="U249:U255">(T249-S249)/S249*100</f>
        <v>-64.5079288221765</v>
      </c>
    </row>
    <row r="250" spans="1:21" ht="12.75">
      <c r="A250" s="43" t="s">
        <v>400</v>
      </c>
      <c r="B250" s="64">
        <v>434</v>
      </c>
      <c r="C250" s="58">
        <v>68</v>
      </c>
      <c r="D250" s="10">
        <v>4665</v>
      </c>
      <c r="E250" s="61">
        <v>1830</v>
      </c>
      <c r="F250" s="11">
        <f t="shared" si="90"/>
        <v>-60.77170418006431</v>
      </c>
      <c r="G250" s="64">
        <v>403</v>
      </c>
      <c r="H250" s="58">
        <v>137</v>
      </c>
      <c r="I250" s="10">
        <v>4377</v>
      </c>
      <c r="J250" s="61">
        <v>1965</v>
      </c>
      <c r="K250" s="11">
        <f t="shared" si="92"/>
        <v>-55.106237148732006</v>
      </c>
      <c r="L250" s="58">
        <v>35</v>
      </c>
      <c r="M250" s="58">
        <v>0</v>
      </c>
      <c r="N250" s="58">
        <v>60</v>
      </c>
      <c r="O250" s="59">
        <v>0</v>
      </c>
      <c r="P250" s="11">
        <f t="shared" si="93"/>
        <v>-100</v>
      </c>
      <c r="Q250" s="58">
        <f t="shared" si="94"/>
        <v>438</v>
      </c>
      <c r="R250" s="58">
        <f t="shared" si="94"/>
        <v>137</v>
      </c>
      <c r="S250" s="58">
        <f t="shared" si="94"/>
        <v>4437</v>
      </c>
      <c r="T250" s="59">
        <f t="shared" si="94"/>
        <v>1965</v>
      </c>
      <c r="U250" s="11">
        <f t="shared" si="95"/>
        <v>-55.71331981068289</v>
      </c>
    </row>
    <row r="251" spans="1:21" ht="12.75">
      <c r="A251" s="54" t="s">
        <v>221</v>
      </c>
      <c r="B251" s="33">
        <v>6597</v>
      </c>
      <c r="C251" s="10">
        <v>2682</v>
      </c>
      <c r="D251" s="10">
        <v>58227</v>
      </c>
      <c r="E251" s="61">
        <v>29739</v>
      </c>
      <c r="F251" s="11">
        <f t="shared" si="90"/>
        <v>-48.92575609253439</v>
      </c>
      <c r="G251" s="33">
        <v>4828</v>
      </c>
      <c r="H251" s="10">
        <v>1810</v>
      </c>
      <c r="I251" s="10">
        <v>47684</v>
      </c>
      <c r="J251" s="61">
        <v>19375</v>
      </c>
      <c r="K251" s="11">
        <f t="shared" si="92"/>
        <v>-59.3679221541817</v>
      </c>
      <c r="L251" s="58">
        <v>39</v>
      </c>
      <c r="M251" s="58">
        <v>31</v>
      </c>
      <c r="N251" s="58">
        <v>361</v>
      </c>
      <c r="O251" s="59">
        <v>322</v>
      </c>
      <c r="P251" s="11">
        <f t="shared" si="93"/>
        <v>-10.80332409972299</v>
      </c>
      <c r="Q251" s="58">
        <f t="shared" si="94"/>
        <v>4867</v>
      </c>
      <c r="R251" s="58">
        <f t="shared" si="94"/>
        <v>1841</v>
      </c>
      <c r="S251" s="58">
        <f t="shared" si="94"/>
        <v>48045</v>
      </c>
      <c r="T251" s="59">
        <f t="shared" si="94"/>
        <v>19697</v>
      </c>
      <c r="U251" s="11">
        <f t="shared" si="95"/>
        <v>-59.00301800395462</v>
      </c>
    </row>
    <row r="252" spans="1:21" ht="12.75">
      <c r="A252" s="54" t="s">
        <v>222</v>
      </c>
      <c r="B252" s="64">
        <v>350</v>
      </c>
      <c r="C252" s="58">
        <v>125</v>
      </c>
      <c r="D252" s="10">
        <v>3116</v>
      </c>
      <c r="E252" s="61">
        <v>1457</v>
      </c>
      <c r="F252" s="11">
        <f t="shared" si="90"/>
        <v>-53.24133504492939</v>
      </c>
      <c r="G252" s="64">
        <v>238</v>
      </c>
      <c r="H252" s="58">
        <v>194</v>
      </c>
      <c r="I252" s="10">
        <v>2532</v>
      </c>
      <c r="J252" s="61">
        <v>1424</v>
      </c>
      <c r="K252" s="11">
        <f t="shared" si="92"/>
        <v>-43.75987361769352</v>
      </c>
      <c r="L252" s="58">
        <v>1</v>
      </c>
      <c r="M252" s="58">
        <v>10</v>
      </c>
      <c r="N252" s="58">
        <v>22</v>
      </c>
      <c r="O252" s="59">
        <v>20</v>
      </c>
      <c r="P252" s="11">
        <f t="shared" si="93"/>
        <v>-9.090909090909092</v>
      </c>
      <c r="Q252" s="58">
        <f t="shared" si="94"/>
        <v>239</v>
      </c>
      <c r="R252" s="58">
        <f t="shared" si="94"/>
        <v>204</v>
      </c>
      <c r="S252" s="58">
        <f t="shared" si="94"/>
        <v>2554</v>
      </c>
      <c r="T252" s="59">
        <f t="shared" si="94"/>
        <v>1444</v>
      </c>
      <c r="U252" s="11">
        <f t="shared" si="95"/>
        <v>-43.46123727486296</v>
      </c>
    </row>
    <row r="253" spans="1:21" ht="12.75">
      <c r="A253" s="54" t="s">
        <v>223</v>
      </c>
      <c r="B253" s="64">
        <v>0</v>
      </c>
      <c r="C253" s="58">
        <v>0</v>
      </c>
      <c r="D253" s="58">
        <v>0</v>
      </c>
      <c r="E253" s="59">
        <v>0</v>
      </c>
      <c r="F253" s="11" t="s">
        <v>384</v>
      </c>
      <c r="G253" s="64">
        <v>98</v>
      </c>
      <c r="H253" s="58">
        <v>153</v>
      </c>
      <c r="I253" s="58">
        <v>917</v>
      </c>
      <c r="J253" s="59">
        <v>902</v>
      </c>
      <c r="K253" s="11">
        <f t="shared" si="92"/>
        <v>-1.6357688113413305</v>
      </c>
      <c r="L253" s="58">
        <v>0</v>
      </c>
      <c r="M253" s="58">
        <v>0</v>
      </c>
      <c r="N253" s="58">
        <v>0</v>
      </c>
      <c r="O253" s="59">
        <v>0</v>
      </c>
      <c r="P253" s="11" t="s">
        <v>384</v>
      </c>
      <c r="Q253" s="58">
        <f t="shared" si="94"/>
        <v>98</v>
      </c>
      <c r="R253" s="58">
        <f t="shared" si="94"/>
        <v>153</v>
      </c>
      <c r="S253" s="58">
        <f t="shared" si="94"/>
        <v>917</v>
      </c>
      <c r="T253" s="59">
        <f t="shared" si="94"/>
        <v>902</v>
      </c>
      <c r="U253" s="11">
        <f t="shared" si="95"/>
        <v>-1.6357688113413305</v>
      </c>
    </row>
    <row r="254" spans="1:21" ht="12.75">
      <c r="A254" s="16" t="s">
        <v>95</v>
      </c>
      <c r="B254" s="56">
        <v>9668</v>
      </c>
      <c r="C254" s="50">
        <v>3302</v>
      </c>
      <c r="D254" s="50">
        <v>82034</v>
      </c>
      <c r="E254" s="48">
        <v>37421</v>
      </c>
      <c r="F254" s="49">
        <f t="shared" si="90"/>
        <v>-54.3835482848575</v>
      </c>
      <c r="G254" s="56">
        <v>8088</v>
      </c>
      <c r="H254" s="50">
        <v>2894</v>
      </c>
      <c r="I254" s="50">
        <v>70623</v>
      </c>
      <c r="J254" s="48">
        <v>29153</v>
      </c>
      <c r="K254" s="49">
        <f t="shared" si="92"/>
        <v>-58.72024694504623</v>
      </c>
      <c r="L254" s="60">
        <v>75</v>
      </c>
      <c r="M254" s="60">
        <v>41</v>
      </c>
      <c r="N254" s="50">
        <v>1852</v>
      </c>
      <c r="O254" s="47">
        <v>719</v>
      </c>
      <c r="P254" s="49">
        <f t="shared" si="93"/>
        <v>-61.177105831533474</v>
      </c>
      <c r="Q254" s="60">
        <f t="shared" si="94"/>
        <v>8163</v>
      </c>
      <c r="R254" s="60">
        <f t="shared" si="94"/>
        <v>2935</v>
      </c>
      <c r="S254" s="50">
        <f t="shared" si="94"/>
        <v>72475</v>
      </c>
      <c r="T254" s="47">
        <f t="shared" si="94"/>
        <v>29872</v>
      </c>
      <c r="U254" s="49">
        <f t="shared" si="95"/>
        <v>-58.783028630562264</v>
      </c>
    </row>
    <row r="255" spans="1:21" ht="12.75">
      <c r="A255" s="16" t="s">
        <v>224</v>
      </c>
      <c r="B255" s="56">
        <v>15429</v>
      </c>
      <c r="C255" s="49">
        <v>6949</v>
      </c>
      <c r="D255" s="50">
        <v>145559</v>
      </c>
      <c r="E255" s="46">
        <v>73621</v>
      </c>
      <c r="F255" s="49">
        <f t="shared" si="90"/>
        <v>-49.42188390961741</v>
      </c>
      <c r="G255" s="55">
        <v>14676</v>
      </c>
      <c r="H255" s="49">
        <v>6764</v>
      </c>
      <c r="I255" s="49">
        <v>132985</v>
      </c>
      <c r="J255" s="46">
        <v>66844</v>
      </c>
      <c r="K255" s="49">
        <f t="shared" si="92"/>
        <v>-49.73568447569275</v>
      </c>
      <c r="L255" s="49">
        <v>977</v>
      </c>
      <c r="M255" s="49">
        <v>379</v>
      </c>
      <c r="N255" s="49">
        <v>7541</v>
      </c>
      <c r="O255" s="46">
        <v>3547</v>
      </c>
      <c r="P255" s="49">
        <f t="shared" si="93"/>
        <v>-52.96379790478717</v>
      </c>
      <c r="Q255" s="49">
        <f t="shared" si="94"/>
        <v>15653</v>
      </c>
      <c r="R255" s="49">
        <f t="shared" si="94"/>
        <v>7143</v>
      </c>
      <c r="S255" s="49">
        <f t="shared" si="94"/>
        <v>140526</v>
      </c>
      <c r="T255" s="46">
        <f t="shared" si="94"/>
        <v>70391</v>
      </c>
      <c r="U255" s="49">
        <f t="shared" si="95"/>
        <v>-49.90891365298948</v>
      </c>
    </row>
    <row r="256" spans="1:20" ht="12.75">
      <c r="A256" s="16" t="s">
        <v>225</v>
      </c>
      <c r="B256" s="2"/>
      <c r="C256" s="3"/>
      <c r="D256" s="3"/>
      <c r="E256" s="5"/>
      <c r="F256" s="3"/>
      <c r="G256" s="2"/>
      <c r="H256" s="3"/>
      <c r="I256" s="3"/>
      <c r="J256" s="5"/>
      <c r="K256" s="3"/>
      <c r="L256" s="3"/>
      <c r="M256" s="3"/>
      <c r="N256" s="3"/>
      <c r="O256" s="5"/>
      <c r="P256" s="3"/>
      <c r="Q256" s="3"/>
      <c r="R256" s="3"/>
      <c r="S256" s="3"/>
      <c r="T256" s="5"/>
    </row>
    <row r="257" spans="1:20" ht="12.75">
      <c r="A257" s="16" t="s">
        <v>226</v>
      </c>
      <c r="B257" s="2"/>
      <c r="C257" s="3"/>
      <c r="D257" s="3"/>
      <c r="E257" s="5"/>
      <c r="F257" s="3"/>
      <c r="G257" s="2"/>
      <c r="H257" s="3"/>
      <c r="I257" s="3"/>
      <c r="J257" s="5"/>
      <c r="K257" s="3"/>
      <c r="L257" s="3"/>
      <c r="M257" s="3"/>
      <c r="N257" s="3"/>
      <c r="O257" s="5"/>
      <c r="P257" s="3"/>
      <c r="Q257" s="3"/>
      <c r="R257" s="3"/>
      <c r="S257" s="3"/>
      <c r="T257" s="5"/>
    </row>
    <row r="258" spans="1:21" ht="12.75">
      <c r="A258" s="54" t="s">
        <v>227</v>
      </c>
      <c r="B258" s="64">
        <v>188</v>
      </c>
      <c r="C258" s="58">
        <v>124</v>
      </c>
      <c r="D258" s="10">
        <v>2423</v>
      </c>
      <c r="E258" s="61">
        <v>3173</v>
      </c>
      <c r="F258" s="11">
        <f aca="true" t="shared" si="96" ref="F258:F271">(E258-D258)/D258*100</f>
        <v>30.95336359884441</v>
      </c>
      <c r="G258" s="64">
        <v>331</v>
      </c>
      <c r="H258" s="58">
        <v>269</v>
      </c>
      <c r="I258" s="10">
        <v>2378</v>
      </c>
      <c r="J258" s="61">
        <v>2956</v>
      </c>
      <c r="K258" s="11">
        <f>(J258-I258)/I258*100</f>
        <v>24.30613961312027</v>
      </c>
      <c r="L258" s="58">
        <v>7</v>
      </c>
      <c r="M258" s="58">
        <v>1</v>
      </c>
      <c r="N258" s="58">
        <v>8</v>
      </c>
      <c r="O258" s="59">
        <v>1</v>
      </c>
      <c r="P258" s="11">
        <f>(O258-N258)/N258*100</f>
        <v>-87.5</v>
      </c>
      <c r="Q258" s="58">
        <f aca="true" t="shared" si="97" ref="Q258:T262">G258+L258</f>
        <v>338</v>
      </c>
      <c r="R258" s="58">
        <f t="shared" si="97"/>
        <v>270</v>
      </c>
      <c r="S258" s="58">
        <f t="shared" si="97"/>
        <v>2386</v>
      </c>
      <c r="T258" s="59">
        <f t="shared" si="97"/>
        <v>2957</v>
      </c>
      <c r="U258" s="11">
        <f>(T258-S258)/S258*100</f>
        <v>23.931265716680635</v>
      </c>
    </row>
    <row r="259" spans="1:21" ht="12.75">
      <c r="A259" s="43" t="s">
        <v>401</v>
      </c>
      <c r="B259" s="64">
        <v>69</v>
      </c>
      <c r="C259" s="58">
        <v>26</v>
      </c>
      <c r="D259" s="58">
        <v>590</v>
      </c>
      <c r="E259" s="59">
        <v>347</v>
      </c>
      <c r="F259" s="11">
        <f t="shared" si="96"/>
        <v>-41.186440677966104</v>
      </c>
      <c r="G259" s="64">
        <v>66</v>
      </c>
      <c r="H259" s="58">
        <v>34</v>
      </c>
      <c r="I259" s="58">
        <v>586</v>
      </c>
      <c r="J259" s="59">
        <v>382</v>
      </c>
      <c r="K259" s="11">
        <f>(J259-I259)/I259*100</f>
        <v>-34.8122866894198</v>
      </c>
      <c r="L259" s="58">
        <v>0</v>
      </c>
      <c r="M259" s="58">
        <v>0</v>
      </c>
      <c r="N259" s="58">
        <v>0</v>
      </c>
      <c r="O259" s="59">
        <v>0</v>
      </c>
      <c r="P259" s="11" t="s">
        <v>384</v>
      </c>
      <c r="Q259" s="58">
        <f t="shared" si="97"/>
        <v>66</v>
      </c>
      <c r="R259" s="58">
        <f t="shared" si="97"/>
        <v>34</v>
      </c>
      <c r="S259" s="58">
        <f t="shared" si="97"/>
        <v>586</v>
      </c>
      <c r="T259" s="59">
        <f t="shared" si="97"/>
        <v>382</v>
      </c>
      <c r="U259" s="11">
        <f>(T259-S259)/S259*100</f>
        <v>-34.8122866894198</v>
      </c>
    </row>
    <row r="260" spans="1:21" ht="12.75">
      <c r="A260" s="54" t="s">
        <v>228</v>
      </c>
      <c r="B260" s="64">
        <v>300</v>
      </c>
      <c r="C260" s="58">
        <v>144</v>
      </c>
      <c r="D260" s="10">
        <v>2511</v>
      </c>
      <c r="E260" s="61">
        <v>1629</v>
      </c>
      <c r="F260" s="11">
        <f t="shared" si="96"/>
        <v>-35.12544802867383</v>
      </c>
      <c r="G260" s="64">
        <v>218</v>
      </c>
      <c r="H260" s="58">
        <v>187</v>
      </c>
      <c r="I260" s="10">
        <v>2413</v>
      </c>
      <c r="J260" s="61">
        <v>1507</v>
      </c>
      <c r="K260" s="11">
        <f>(J260-I260)/I260*100</f>
        <v>-37.546622461665976</v>
      </c>
      <c r="L260" s="58">
        <v>35</v>
      </c>
      <c r="M260" s="58">
        <v>21</v>
      </c>
      <c r="N260" s="58">
        <v>364</v>
      </c>
      <c r="O260" s="59">
        <v>511</v>
      </c>
      <c r="P260" s="11">
        <f>(O260-N260)/N260*100</f>
        <v>40.38461538461539</v>
      </c>
      <c r="Q260" s="58">
        <f t="shared" si="97"/>
        <v>253</v>
      </c>
      <c r="R260" s="58">
        <f t="shared" si="97"/>
        <v>208</v>
      </c>
      <c r="S260" s="58">
        <f t="shared" si="97"/>
        <v>2777</v>
      </c>
      <c r="T260" s="59">
        <f t="shared" si="97"/>
        <v>2018</v>
      </c>
      <c r="U260" s="11">
        <f>(T260-S260)/S260*100</f>
        <v>-27.331652862801587</v>
      </c>
    </row>
    <row r="261" spans="1:21" ht="12.75">
      <c r="A261" s="54" t="s">
        <v>59</v>
      </c>
      <c r="B261" s="64">
        <v>105</v>
      </c>
      <c r="C261" s="58">
        <v>2</v>
      </c>
      <c r="D261" s="58">
        <v>392</v>
      </c>
      <c r="E261" s="59">
        <v>103</v>
      </c>
      <c r="F261" s="11">
        <f t="shared" si="96"/>
        <v>-73.72448979591837</v>
      </c>
      <c r="G261" s="64">
        <v>65</v>
      </c>
      <c r="H261" s="58">
        <v>4</v>
      </c>
      <c r="I261" s="58">
        <v>390</v>
      </c>
      <c r="J261" s="59">
        <v>101</v>
      </c>
      <c r="K261" s="11">
        <f>(J261-I261)/I261*100</f>
        <v>-74.1025641025641</v>
      </c>
      <c r="L261" s="58">
        <v>0</v>
      </c>
      <c r="M261" s="58">
        <v>0</v>
      </c>
      <c r="N261" s="58">
        <v>0</v>
      </c>
      <c r="O261" s="59">
        <v>0</v>
      </c>
      <c r="P261" s="11" t="s">
        <v>384</v>
      </c>
      <c r="Q261" s="58">
        <f t="shared" si="97"/>
        <v>65</v>
      </c>
      <c r="R261" s="58">
        <f t="shared" si="97"/>
        <v>4</v>
      </c>
      <c r="S261" s="58">
        <f t="shared" si="97"/>
        <v>390</v>
      </c>
      <c r="T261" s="59">
        <f t="shared" si="97"/>
        <v>101</v>
      </c>
      <c r="U261" s="11">
        <f>(T261-S261)/S261*100</f>
        <v>-74.1025641025641</v>
      </c>
    </row>
    <row r="262" spans="1:21" ht="12.75">
      <c r="A262" s="16" t="s">
        <v>95</v>
      </c>
      <c r="B262" s="65">
        <v>662</v>
      </c>
      <c r="C262" s="60">
        <v>296</v>
      </c>
      <c r="D262" s="50">
        <v>5916</v>
      </c>
      <c r="E262" s="48">
        <v>5252</v>
      </c>
      <c r="F262" s="49">
        <f t="shared" si="96"/>
        <v>-11.223799864773495</v>
      </c>
      <c r="G262" s="65">
        <v>680</v>
      </c>
      <c r="H262" s="60">
        <v>494</v>
      </c>
      <c r="I262" s="50">
        <v>5767</v>
      </c>
      <c r="J262" s="48">
        <v>4946</v>
      </c>
      <c r="K262" s="49">
        <f>(J262-I262)/I262*100</f>
        <v>-14.236171319576904</v>
      </c>
      <c r="L262" s="60">
        <v>42</v>
      </c>
      <c r="M262" s="60">
        <v>22</v>
      </c>
      <c r="N262" s="60">
        <v>372</v>
      </c>
      <c r="O262" s="47">
        <v>512</v>
      </c>
      <c r="P262" s="49">
        <f>(O262-N262)/N262*100</f>
        <v>37.634408602150536</v>
      </c>
      <c r="Q262" s="60">
        <f t="shared" si="97"/>
        <v>722</v>
      </c>
      <c r="R262" s="60">
        <f t="shared" si="97"/>
        <v>516</v>
      </c>
      <c r="S262" s="60">
        <f t="shared" si="97"/>
        <v>6139</v>
      </c>
      <c r="T262" s="47">
        <f t="shared" si="97"/>
        <v>5458</v>
      </c>
      <c r="U262" s="49">
        <f>(T262-S262)/S262*100</f>
        <v>-11.09301189118749</v>
      </c>
    </row>
    <row r="263" spans="1:20" ht="12.75">
      <c r="A263" s="16" t="s">
        <v>229</v>
      </c>
      <c r="B263" s="2"/>
      <c r="C263" s="3"/>
      <c r="D263" s="3"/>
      <c r="E263" s="5"/>
      <c r="F263" s="3"/>
      <c r="G263" s="2"/>
      <c r="H263" s="3"/>
      <c r="I263" s="3"/>
      <c r="J263" s="5"/>
      <c r="K263" s="3"/>
      <c r="L263" s="3"/>
      <c r="M263" s="3"/>
      <c r="N263" s="3"/>
      <c r="O263" s="5"/>
      <c r="P263" s="3"/>
      <c r="Q263" s="3"/>
      <c r="R263" s="3"/>
      <c r="S263" s="3"/>
      <c r="T263" s="5"/>
    </row>
    <row r="264" spans="1:21" ht="12.75">
      <c r="A264" s="54" t="s">
        <v>35</v>
      </c>
      <c r="B264" s="64">
        <v>764</v>
      </c>
      <c r="C264" s="58">
        <v>30</v>
      </c>
      <c r="D264" s="10">
        <v>19368</v>
      </c>
      <c r="E264" s="61">
        <v>2682</v>
      </c>
      <c r="F264" s="11">
        <f t="shared" si="96"/>
        <v>-86.15241635687732</v>
      </c>
      <c r="G264" s="33">
        <v>1861</v>
      </c>
      <c r="H264" s="58">
        <v>267</v>
      </c>
      <c r="I264" s="10">
        <v>18119</v>
      </c>
      <c r="J264" s="61">
        <v>3554</v>
      </c>
      <c r="K264" s="11">
        <f>(J264-I264)/I264*100</f>
        <v>-80.38523097301176</v>
      </c>
      <c r="L264" s="58">
        <v>18</v>
      </c>
      <c r="M264" s="58">
        <v>15</v>
      </c>
      <c r="N264" s="58">
        <v>25</v>
      </c>
      <c r="O264" s="59">
        <v>29</v>
      </c>
      <c r="P264" s="11">
        <f>(O264-N264)/N264*100</f>
        <v>16</v>
      </c>
      <c r="Q264" s="58">
        <f aca="true" t="shared" si="98" ref="Q264:T267">G264+L264</f>
        <v>1879</v>
      </c>
      <c r="R264" s="58">
        <f t="shared" si="98"/>
        <v>282</v>
      </c>
      <c r="S264" s="58">
        <f t="shared" si="98"/>
        <v>18144</v>
      </c>
      <c r="T264" s="59">
        <f t="shared" si="98"/>
        <v>3583</v>
      </c>
      <c r="U264" s="11">
        <f>(T264-S264)/S264*100</f>
        <v>-80.25242504409171</v>
      </c>
    </row>
    <row r="265" spans="1:21" ht="12.75">
      <c r="A265" s="43" t="s">
        <v>402</v>
      </c>
      <c r="B265" s="64">
        <v>60</v>
      </c>
      <c r="C265" s="58">
        <v>39</v>
      </c>
      <c r="D265" s="58">
        <v>680</v>
      </c>
      <c r="E265" s="59">
        <v>297</v>
      </c>
      <c r="F265" s="11">
        <f t="shared" si="96"/>
        <v>-56.3235294117647</v>
      </c>
      <c r="G265" s="64">
        <v>51</v>
      </c>
      <c r="H265" s="58">
        <v>35</v>
      </c>
      <c r="I265" s="58">
        <v>574</v>
      </c>
      <c r="J265" s="59">
        <v>293</v>
      </c>
      <c r="K265" s="11">
        <f>(J265-I265)/I265*100</f>
        <v>-48.954703832752614</v>
      </c>
      <c r="L265" s="58">
        <v>14</v>
      </c>
      <c r="M265" s="58">
        <v>7</v>
      </c>
      <c r="N265" s="58">
        <v>89</v>
      </c>
      <c r="O265" s="59">
        <v>22</v>
      </c>
      <c r="P265" s="11">
        <f>(O265-N265)/N265*100</f>
        <v>-75.28089887640449</v>
      </c>
      <c r="Q265" s="58">
        <f t="shared" si="98"/>
        <v>65</v>
      </c>
      <c r="R265" s="58">
        <f t="shared" si="98"/>
        <v>42</v>
      </c>
      <c r="S265" s="58">
        <f t="shared" si="98"/>
        <v>663</v>
      </c>
      <c r="T265" s="59">
        <f t="shared" si="98"/>
        <v>315</v>
      </c>
      <c r="U265" s="11">
        <f>(T265-S265)/S265*100</f>
        <v>-52.488687782805435</v>
      </c>
    </row>
    <row r="266" spans="1:21" ht="12.75">
      <c r="A266" s="54" t="s">
        <v>59</v>
      </c>
      <c r="B266" s="64">
        <v>85</v>
      </c>
      <c r="C266" s="58">
        <v>7</v>
      </c>
      <c r="D266" s="58">
        <v>550</v>
      </c>
      <c r="E266" s="59">
        <v>232</v>
      </c>
      <c r="F266" s="11">
        <f t="shared" si="96"/>
        <v>-57.81818181818181</v>
      </c>
      <c r="G266" s="64">
        <v>27</v>
      </c>
      <c r="H266" s="58">
        <v>12</v>
      </c>
      <c r="I266" s="58">
        <v>395</v>
      </c>
      <c r="J266" s="59">
        <v>227</v>
      </c>
      <c r="K266" s="11">
        <f>(J266-I266)/I266*100</f>
        <v>-42.53164556962025</v>
      </c>
      <c r="L266" s="58">
        <v>0</v>
      </c>
      <c r="M266" s="58">
        <v>0</v>
      </c>
      <c r="N266" s="58">
        <v>209</v>
      </c>
      <c r="O266" s="59">
        <v>2</v>
      </c>
      <c r="P266" s="11">
        <f>(O266-N266)/N266*100</f>
        <v>-99.04306220095694</v>
      </c>
      <c r="Q266" s="58">
        <f t="shared" si="98"/>
        <v>27</v>
      </c>
      <c r="R266" s="58">
        <f t="shared" si="98"/>
        <v>12</v>
      </c>
      <c r="S266" s="58">
        <f t="shared" si="98"/>
        <v>604</v>
      </c>
      <c r="T266" s="59">
        <f t="shared" si="98"/>
        <v>229</v>
      </c>
      <c r="U266" s="11">
        <f>(T266-S266)/S266*100</f>
        <v>-62.086092715231786</v>
      </c>
    </row>
    <row r="267" spans="1:21" ht="12.75">
      <c r="A267" s="16" t="s">
        <v>95</v>
      </c>
      <c r="B267" s="65">
        <v>909</v>
      </c>
      <c r="C267" s="60">
        <v>76</v>
      </c>
      <c r="D267" s="50">
        <v>20598</v>
      </c>
      <c r="E267" s="48">
        <v>3211</v>
      </c>
      <c r="F267" s="49">
        <f t="shared" si="96"/>
        <v>-84.41110787455092</v>
      </c>
      <c r="G267" s="56">
        <v>1939</v>
      </c>
      <c r="H267" s="60">
        <v>314</v>
      </c>
      <c r="I267" s="50">
        <v>19088</v>
      </c>
      <c r="J267" s="48">
        <v>4074</v>
      </c>
      <c r="K267" s="49">
        <f>(J267-I267)/I267*100</f>
        <v>-78.65674769488685</v>
      </c>
      <c r="L267" s="60">
        <v>32</v>
      </c>
      <c r="M267" s="60">
        <v>22</v>
      </c>
      <c r="N267" s="60">
        <v>323</v>
      </c>
      <c r="O267" s="47">
        <v>53</v>
      </c>
      <c r="P267" s="49">
        <f>(O267-N267)/N267*100</f>
        <v>-83.59133126934985</v>
      </c>
      <c r="Q267" s="60">
        <f t="shared" si="98"/>
        <v>1971</v>
      </c>
      <c r="R267" s="60">
        <f t="shared" si="98"/>
        <v>336</v>
      </c>
      <c r="S267" s="60">
        <f t="shared" si="98"/>
        <v>19411</v>
      </c>
      <c r="T267" s="47">
        <f t="shared" si="98"/>
        <v>4127</v>
      </c>
      <c r="U267" s="49">
        <f>(T267-S267)/S267*100</f>
        <v>-78.7388594096131</v>
      </c>
    </row>
    <row r="268" spans="1:20" ht="12.75">
      <c r="A268" s="16" t="s">
        <v>230</v>
      </c>
      <c r="B268" s="2"/>
      <c r="C268" s="3"/>
      <c r="D268" s="3"/>
      <c r="E268" s="5"/>
      <c r="F268" s="3"/>
      <c r="G268" s="2"/>
      <c r="H268" s="3"/>
      <c r="I268" s="3"/>
      <c r="J268" s="5"/>
      <c r="K268" s="3"/>
      <c r="L268" s="3"/>
      <c r="M268" s="3"/>
      <c r="N268" s="3"/>
      <c r="O268" s="5"/>
      <c r="P268" s="3"/>
      <c r="Q268" s="3"/>
      <c r="R268" s="3"/>
      <c r="S268" s="3"/>
      <c r="T268" s="5"/>
    </row>
    <row r="269" spans="1:21" ht="12.75">
      <c r="A269" s="54" t="s">
        <v>231</v>
      </c>
      <c r="B269" s="64">
        <v>947</v>
      </c>
      <c r="C269" s="58">
        <v>345</v>
      </c>
      <c r="D269" s="10">
        <v>5756</v>
      </c>
      <c r="E269" s="61">
        <v>3995</v>
      </c>
      <c r="F269" s="11">
        <f t="shared" si="96"/>
        <v>-30.59416261292564</v>
      </c>
      <c r="G269" s="33">
        <v>1024</v>
      </c>
      <c r="H269" s="58">
        <v>594</v>
      </c>
      <c r="I269" s="10">
        <v>5260</v>
      </c>
      <c r="J269" s="61">
        <v>4156</v>
      </c>
      <c r="K269" s="11">
        <f>(J269-I269)/I269*100</f>
        <v>-20.988593155893536</v>
      </c>
      <c r="L269" s="58">
        <v>1</v>
      </c>
      <c r="M269" s="58">
        <v>0</v>
      </c>
      <c r="N269" s="58">
        <v>8</v>
      </c>
      <c r="O269" s="59">
        <v>12</v>
      </c>
      <c r="P269" s="11">
        <f>(O269-N269)/N269*100</f>
        <v>50</v>
      </c>
      <c r="Q269" s="58">
        <f aca="true" t="shared" si="99" ref="Q269:T271">G269+L269</f>
        <v>1025</v>
      </c>
      <c r="R269" s="58">
        <f t="shared" si="99"/>
        <v>594</v>
      </c>
      <c r="S269" s="58">
        <f t="shared" si="99"/>
        <v>5268</v>
      </c>
      <c r="T269" s="59">
        <f t="shared" si="99"/>
        <v>4168</v>
      </c>
      <c r="U269" s="11">
        <f>(T269-S269)/S269*100</f>
        <v>-20.88078967350038</v>
      </c>
    </row>
    <row r="270" spans="1:21" ht="12.75">
      <c r="A270" s="54" t="s">
        <v>232</v>
      </c>
      <c r="B270" s="33">
        <v>1181</v>
      </c>
      <c r="C270" s="58">
        <v>371</v>
      </c>
      <c r="D270" s="10">
        <v>11107</v>
      </c>
      <c r="E270" s="61">
        <v>2731</v>
      </c>
      <c r="F270" s="11">
        <f t="shared" si="96"/>
        <v>-75.41190240388944</v>
      </c>
      <c r="G270" s="33">
        <v>1042</v>
      </c>
      <c r="H270" s="58">
        <v>439</v>
      </c>
      <c r="I270" s="10">
        <v>10537</v>
      </c>
      <c r="J270" s="61">
        <v>3888</v>
      </c>
      <c r="K270" s="11">
        <f>(J270-I270)/I270*100</f>
        <v>-63.101452026193414</v>
      </c>
      <c r="L270" s="58">
        <v>7</v>
      </c>
      <c r="M270" s="58">
        <v>3</v>
      </c>
      <c r="N270" s="10">
        <v>1140</v>
      </c>
      <c r="O270" s="59">
        <v>38</v>
      </c>
      <c r="P270" s="11">
        <f>(O270-N270)/N270*100</f>
        <v>-96.66666666666667</v>
      </c>
      <c r="Q270" s="58">
        <f t="shared" si="99"/>
        <v>1049</v>
      </c>
      <c r="R270" s="58">
        <f t="shared" si="99"/>
        <v>442</v>
      </c>
      <c r="S270" s="10">
        <f t="shared" si="99"/>
        <v>11677</v>
      </c>
      <c r="T270" s="59">
        <f t="shared" si="99"/>
        <v>3926</v>
      </c>
      <c r="U270" s="11">
        <f>(T270-S270)/S270*100</f>
        <v>-66.37835060375097</v>
      </c>
    </row>
    <row r="271" spans="1:21" ht="12.75">
      <c r="A271" s="16" t="s">
        <v>95</v>
      </c>
      <c r="B271" s="56">
        <v>2128</v>
      </c>
      <c r="C271" s="60">
        <v>716</v>
      </c>
      <c r="D271" s="50">
        <v>16863</v>
      </c>
      <c r="E271" s="48">
        <v>6726</v>
      </c>
      <c r="F271" s="49">
        <f t="shared" si="96"/>
        <v>-60.11385874399573</v>
      </c>
      <c r="G271" s="56">
        <v>2066</v>
      </c>
      <c r="H271" s="50">
        <v>1033</v>
      </c>
      <c r="I271" s="50">
        <v>15797</v>
      </c>
      <c r="J271" s="48">
        <v>8044</v>
      </c>
      <c r="K271" s="49">
        <f>(J271-I271)/I271*100</f>
        <v>-49.07893903905805</v>
      </c>
      <c r="L271" s="60">
        <v>8</v>
      </c>
      <c r="M271" s="60">
        <v>3</v>
      </c>
      <c r="N271" s="50">
        <v>1148</v>
      </c>
      <c r="O271" s="47">
        <v>50</v>
      </c>
      <c r="P271" s="49">
        <f>(O271-N271)/N271*100</f>
        <v>-95.64459930313589</v>
      </c>
      <c r="Q271" s="60">
        <f t="shared" si="99"/>
        <v>2074</v>
      </c>
      <c r="R271" s="60">
        <f t="shared" si="99"/>
        <v>1036</v>
      </c>
      <c r="S271" s="50">
        <f t="shared" si="99"/>
        <v>16945</v>
      </c>
      <c r="T271" s="47">
        <f t="shared" si="99"/>
        <v>8094</v>
      </c>
      <c r="U271" s="49">
        <f>(T271-S271)/S271*100</f>
        <v>-52.233697255827686</v>
      </c>
    </row>
    <row r="272" spans="1:20" ht="12.75">
      <c r="A272" s="16" t="s">
        <v>233</v>
      </c>
      <c r="B272" s="2"/>
      <c r="C272" s="3"/>
      <c r="D272" s="3"/>
      <c r="E272" s="5"/>
      <c r="F272" s="3"/>
      <c r="G272" s="2"/>
      <c r="H272" s="3"/>
      <c r="I272" s="3"/>
      <c r="J272" s="5"/>
      <c r="K272" s="3"/>
      <c r="L272" s="3"/>
      <c r="M272" s="3"/>
      <c r="N272" s="3"/>
      <c r="O272" s="5"/>
      <c r="P272" s="3"/>
      <c r="Q272" s="3"/>
      <c r="R272" s="3"/>
      <c r="S272" s="3"/>
      <c r="T272" s="5"/>
    </row>
    <row r="273" spans="1:21" ht="12.75">
      <c r="A273" s="54" t="s">
        <v>46</v>
      </c>
      <c r="B273" s="64">
        <v>65</v>
      </c>
      <c r="C273" s="58">
        <v>149</v>
      </c>
      <c r="D273" s="10">
        <v>1214</v>
      </c>
      <c r="E273" s="59">
        <v>670</v>
      </c>
      <c r="F273" s="11">
        <f aca="true" t="shared" si="100" ref="F273:F283">(E273-D273)/D273*100</f>
        <v>-44.81054365733114</v>
      </c>
      <c r="G273" s="64">
        <v>63</v>
      </c>
      <c r="H273" s="58">
        <v>136</v>
      </c>
      <c r="I273" s="10">
        <v>1189</v>
      </c>
      <c r="J273" s="59">
        <v>658</v>
      </c>
      <c r="K273" s="11">
        <f>(J273-I273)/I273*100</f>
        <v>-44.65937762825904</v>
      </c>
      <c r="L273" s="58">
        <v>0</v>
      </c>
      <c r="M273" s="58">
        <v>0</v>
      </c>
      <c r="N273" s="58">
        <v>0</v>
      </c>
      <c r="O273" s="59">
        <v>7</v>
      </c>
      <c r="P273" s="11" t="s">
        <v>384</v>
      </c>
      <c r="Q273" s="58">
        <f aca="true" t="shared" si="101" ref="Q273:T276">G273+L273</f>
        <v>63</v>
      </c>
      <c r="R273" s="58">
        <f t="shared" si="101"/>
        <v>136</v>
      </c>
      <c r="S273" s="58">
        <f t="shared" si="101"/>
        <v>1189</v>
      </c>
      <c r="T273" s="59">
        <f t="shared" si="101"/>
        <v>665</v>
      </c>
      <c r="U273" s="11">
        <f>(T273-S273)/S273*100</f>
        <v>-44.07064760302776</v>
      </c>
    </row>
    <row r="274" spans="1:21" ht="12.75">
      <c r="A274" s="54" t="s">
        <v>53</v>
      </c>
      <c r="B274" s="64">
        <v>548</v>
      </c>
      <c r="C274" s="58">
        <v>719</v>
      </c>
      <c r="D274" s="10">
        <v>11718</v>
      </c>
      <c r="E274" s="61">
        <v>5549</v>
      </c>
      <c r="F274" s="11">
        <f t="shared" si="100"/>
        <v>-52.64550264550265</v>
      </c>
      <c r="G274" s="64">
        <v>443</v>
      </c>
      <c r="H274" s="58">
        <v>755</v>
      </c>
      <c r="I274" s="10">
        <v>11094</v>
      </c>
      <c r="J274" s="61">
        <v>4308</v>
      </c>
      <c r="K274" s="11">
        <f>(J274-I274)/I274*100</f>
        <v>-61.168199026500815</v>
      </c>
      <c r="L274" s="58">
        <v>1</v>
      </c>
      <c r="M274" s="58">
        <v>12</v>
      </c>
      <c r="N274" s="58">
        <v>184</v>
      </c>
      <c r="O274" s="59">
        <v>104</v>
      </c>
      <c r="P274" s="11">
        <f>(O274-N274)/N274*100</f>
        <v>-43.47826086956522</v>
      </c>
      <c r="Q274" s="58">
        <f t="shared" si="101"/>
        <v>444</v>
      </c>
      <c r="R274" s="58">
        <f t="shared" si="101"/>
        <v>767</v>
      </c>
      <c r="S274" s="58">
        <f t="shared" si="101"/>
        <v>11278</v>
      </c>
      <c r="T274" s="59">
        <f t="shared" si="101"/>
        <v>4412</v>
      </c>
      <c r="U274" s="11">
        <f>(T274-S274)/S274*100</f>
        <v>-60.87958857953538</v>
      </c>
    </row>
    <row r="275" spans="1:21" ht="12.75">
      <c r="A275" s="54" t="s">
        <v>59</v>
      </c>
      <c r="B275" s="66">
        <v>0</v>
      </c>
      <c r="C275" s="58">
        <v>2</v>
      </c>
      <c r="D275" s="62">
        <v>0</v>
      </c>
      <c r="E275" s="59">
        <v>150</v>
      </c>
      <c r="F275" s="11" t="s">
        <v>384</v>
      </c>
      <c r="G275" s="66">
        <v>0</v>
      </c>
      <c r="H275" s="58">
        <v>4</v>
      </c>
      <c r="I275" s="62">
        <v>0</v>
      </c>
      <c r="J275" s="59">
        <v>132</v>
      </c>
      <c r="K275" s="11" t="s">
        <v>384</v>
      </c>
      <c r="L275" s="62">
        <v>0</v>
      </c>
      <c r="M275" s="58">
        <v>0</v>
      </c>
      <c r="N275" s="62">
        <v>0</v>
      </c>
      <c r="O275" s="59">
        <v>0</v>
      </c>
      <c r="P275" s="11" t="s">
        <v>384</v>
      </c>
      <c r="Q275" s="62">
        <f t="shared" si="101"/>
        <v>0</v>
      </c>
      <c r="R275" s="58">
        <f t="shared" si="101"/>
        <v>4</v>
      </c>
      <c r="S275" s="62">
        <f t="shared" si="101"/>
        <v>0</v>
      </c>
      <c r="T275" s="59">
        <f t="shared" si="101"/>
        <v>132</v>
      </c>
      <c r="U275" s="11" t="s">
        <v>384</v>
      </c>
    </row>
    <row r="276" spans="1:21" ht="12.75">
      <c r="A276" s="16" t="s">
        <v>95</v>
      </c>
      <c r="B276" s="65">
        <v>613</v>
      </c>
      <c r="C276" s="60">
        <v>870</v>
      </c>
      <c r="D276" s="50">
        <v>12932</v>
      </c>
      <c r="E276" s="48">
        <v>6369</v>
      </c>
      <c r="F276" s="49">
        <f t="shared" si="100"/>
        <v>-50.75007732755954</v>
      </c>
      <c r="G276" s="65">
        <v>506</v>
      </c>
      <c r="H276" s="60">
        <v>895</v>
      </c>
      <c r="I276" s="50">
        <v>12283</v>
      </c>
      <c r="J276" s="48">
        <v>5098</v>
      </c>
      <c r="K276" s="49">
        <f>(J276-I276)/I276*100</f>
        <v>-58.4954815598795</v>
      </c>
      <c r="L276" s="60">
        <v>1</v>
      </c>
      <c r="M276" s="60">
        <v>12</v>
      </c>
      <c r="N276" s="60">
        <v>184</v>
      </c>
      <c r="O276" s="47">
        <v>111</v>
      </c>
      <c r="P276" s="49">
        <f>(O276-N276)/N276*100</f>
        <v>-39.67391304347826</v>
      </c>
      <c r="Q276" s="60">
        <f t="shared" si="101"/>
        <v>507</v>
      </c>
      <c r="R276" s="60">
        <f t="shared" si="101"/>
        <v>907</v>
      </c>
      <c r="S276" s="60">
        <f t="shared" si="101"/>
        <v>12467</v>
      </c>
      <c r="T276" s="47">
        <f t="shared" si="101"/>
        <v>5209</v>
      </c>
      <c r="U276" s="49">
        <f>(T276-S276)/S276*100</f>
        <v>-58.217694714045074</v>
      </c>
    </row>
    <row r="277" spans="1:20" ht="12.75">
      <c r="A277" s="16" t="s">
        <v>234</v>
      </c>
      <c r="B277" s="2"/>
      <c r="C277" s="3"/>
      <c r="D277" s="3"/>
      <c r="E277" s="5"/>
      <c r="F277" s="3"/>
      <c r="G277" s="2"/>
      <c r="H277" s="3"/>
      <c r="I277" s="3"/>
      <c r="J277" s="5"/>
      <c r="K277" s="3"/>
      <c r="L277" s="3"/>
      <c r="M277" s="3"/>
      <c r="N277" s="3"/>
      <c r="O277" s="5"/>
      <c r="P277" s="3"/>
      <c r="Q277" s="3"/>
      <c r="R277" s="3"/>
      <c r="S277" s="3"/>
      <c r="T277" s="5"/>
    </row>
    <row r="278" spans="1:21" ht="12.75">
      <c r="A278" s="54" t="s">
        <v>35</v>
      </c>
      <c r="B278" s="64">
        <v>16</v>
      </c>
      <c r="C278" s="58">
        <v>262</v>
      </c>
      <c r="D278" s="10">
        <v>4205</v>
      </c>
      <c r="E278" s="61">
        <v>1758</v>
      </c>
      <c r="F278" s="11">
        <f t="shared" si="100"/>
        <v>-58.19262782401903</v>
      </c>
      <c r="G278" s="64">
        <v>497</v>
      </c>
      <c r="H278" s="58">
        <v>303</v>
      </c>
      <c r="I278" s="10">
        <v>4080</v>
      </c>
      <c r="J278" s="61">
        <v>2013</v>
      </c>
      <c r="K278" s="11">
        <f aca="true" t="shared" si="102" ref="K278:K283">(J278-I278)/I278*100</f>
        <v>-50.66176470588235</v>
      </c>
      <c r="L278" s="58">
        <v>0</v>
      </c>
      <c r="M278" s="58">
        <v>0</v>
      </c>
      <c r="N278" s="58">
        <v>1</v>
      </c>
      <c r="O278" s="59">
        <v>12</v>
      </c>
      <c r="P278" s="11">
        <f aca="true" t="shared" si="103" ref="P278:P283">(O278-N278)/N278*100</f>
        <v>1100</v>
      </c>
      <c r="Q278" s="58">
        <f aca="true" t="shared" si="104" ref="Q278:T283">G278+L278</f>
        <v>497</v>
      </c>
      <c r="R278" s="58">
        <f t="shared" si="104"/>
        <v>303</v>
      </c>
      <c r="S278" s="58">
        <f t="shared" si="104"/>
        <v>4081</v>
      </c>
      <c r="T278" s="59">
        <f t="shared" si="104"/>
        <v>2025</v>
      </c>
      <c r="U278" s="11">
        <f aca="true" t="shared" si="105" ref="U278:U283">(T278-S278)/S278*100</f>
        <v>-50.37980887037491</v>
      </c>
    </row>
    <row r="279" spans="1:21" ht="12.75">
      <c r="A279" s="54" t="s">
        <v>60</v>
      </c>
      <c r="B279" s="64">
        <v>0</v>
      </c>
      <c r="C279" s="58">
        <v>0</v>
      </c>
      <c r="D279" s="58">
        <v>0</v>
      </c>
      <c r="E279" s="59">
        <v>0</v>
      </c>
      <c r="F279" s="11" t="s">
        <v>384</v>
      </c>
      <c r="G279" s="64">
        <v>0</v>
      </c>
      <c r="H279" s="58">
        <v>3</v>
      </c>
      <c r="I279" s="58">
        <v>18</v>
      </c>
      <c r="J279" s="59">
        <v>35</v>
      </c>
      <c r="K279" s="11">
        <f t="shared" si="102"/>
        <v>94.44444444444444</v>
      </c>
      <c r="L279" s="58">
        <v>0</v>
      </c>
      <c r="M279" s="58">
        <v>0</v>
      </c>
      <c r="N279" s="58">
        <v>0</v>
      </c>
      <c r="O279" s="59">
        <v>0</v>
      </c>
      <c r="P279" s="11" t="s">
        <v>384</v>
      </c>
      <c r="Q279" s="58">
        <f t="shared" si="104"/>
        <v>0</v>
      </c>
      <c r="R279" s="58">
        <f t="shared" si="104"/>
        <v>3</v>
      </c>
      <c r="S279" s="58">
        <f t="shared" si="104"/>
        <v>18</v>
      </c>
      <c r="T279" s="59">
        <f t="shared" si="104"/>
        <v>35</v>
      </c>
      <c r="U279" s="11">
        <f t="shared" si="105"/>
        <v>94.44444444444444</v>
      </c>
    </row>
    <row r="280" spans="1:21" ht="12.75">
      <c r="A280" s="16" t="s">
        <v>95</v>
      </c>
      <c r="B280" s="65">
        <v>16</v>
      </c>
      <c r="C280" s="60">
        <v>262</v>
      </c>
      <c r="D280" s="50">
        <v>4205</v>
      </c>
      <c r="E280" s="48">
        <v>1758</v>
      </c>
      <c r="F280" s="49">
        <f t="shared" si="100"/>
        <v>-58.19262782401903</v>
      </c>
      <c r="G280" s="65">
        <v>497</v>
      </c>
      <c r="H280" s="60">
        <v>306</v>
      </c>
      <c r="I280" s="50">
        <v>4098</v>
      </c>
      <c r="J280" s="48">
        <v>2048</v>
      </c>
      <c r="K280" s="49">
        <f t="shared" si="102"/>
        <v>-50.02440214738897</v>
      </c>
      <c r="L280" s="60">
        <v>0</v>
      </c>
      <c r="M280" s="60">
        <v>0</v>
      </c>
      <c r="N280" s="60">
        <v>1</v>
      </c>
      <c r="O280" s="47">
        <v>12</v>
      </c>
      <c r="P280" s="49">
        <f t="shared" si="103"/>
        <v>1100</v>
      </c>
      <c r="Q280" s="60">
        <f t="shared" si="104"/>
        <v>497</v>
      </c>
      <c r="R280" s="60">
        <f t="shared" si="104"/>
        <v>306</v>
      </c>
      <c r="S280" s="60">
        <f t="shared" si="104"/>
        <v>4099</v>
      </c>
      <c r="T280" s="47">
        <f t="shared" si="104"/>
        <v>2060</v>
      </c>
      <c r="U280" s="49">
        <f t="shared" si="105"/>
        <v>-49.74383996096609</v>
      </c>
    </row>
    <row r="281" spans="1:21" ht="12.75">
      <c r="A281" s="16" t="s">
        <v>235</v>
      </c>
      <c r="B281" s="56">
        <v>4328</v>
      </c>
      <c r="C281" s="49">
        <v>2220</v>
      </c>
      <c r="D281" s="50">
        <v>60514</v>
      </c>
      <c r="E281" s="46">
        <v>23316</v>
      </c>
      <c r="F281" s="49">
        <f t="shared" si="100"/>
        <v>-61.4700730409492</v>
      </c>
      <c r="G281" s="55">
        <v>5688</v>
      </c>
      <c r="H281" s="49">
        <v>3042</v>
      </c>
      <c r="I281" s="49">
        <v>57033</v>
      </c>
      <c r="J281" s="46">
        <v>24210</v>
      </c>
      <c r="K281" s="49">
        <f t="shared" si="102"/>
        <v>-57.55089158908001</v>
      </c>
      <c r="L281" s="49">
        <v>83</v>
      </c>
      <c r="M281" s="49">
        <v>59</v>
      </c>
      <c r="N281" s="49">
        <v>2028</v>
      </c>
      <c r="O281" s="46">
        <v>738</v>
      </c>
      <c r="P281" s="49">
        <f t="shared" si="103"/>
        <v>-63.609467455621306</v>
      </c>
      <c r="Q281" s="49">
        <f t="shared" si="104"/>
        <v>5771</v>
      </c>
      <c r="R281" s="49">
        <f t="shared" si="104"/>
        <v>3101</v>
      </c>
      <c r="S281" s="49">
        <f t="shared" si="104"/>
        <v>59061</v>
      </c>
      <c r="T281" s="46">
        <f t="shared" si="104"/>
        <v>24948</v>
      </c>
      <c r="U281" s="49">
        <f t="shared" si="105"/>
        <v>-57.7589272108498</v>
      </c>
    </row>
    <row r="282" spans="1:21" ht="12.75">
      <c r="A282" s="9" t="s">
        <v>236</v>
      </c>
      <c r="B282" s="56">
        <v>32480</v>
      </c>
      <c r="C282" s="49">
        <v>17744</v>
      </c>
      <c r="D282" s="50">
        <v>331324</v>
      </c>
      <c r="E282" s="46">
        <v>174118</v>
      </c>
      <c r="F282" s="49">
        <f t="shared" si="100"/>
        <v>-47.4478154314206</v>
      </c>
      <c r="G282" s="55">
        <v>31001</v>
      </c>
      <c r="H282" s="49">
        <v>17368</v>
      </c>
      <c r="I282" s="49">
        <v>282130</v>
      </c>
      <c r="J282" s="46">
        <v>164148</v>
      </c>
      <c r="K282" s="49">
        <f t="shared" si="102"/>
        <v>-41.818310707829724</v>
      </c>
      <c r="L282" s="49">
        <v>3104</v>
      </c>
      <c r="M282" s="49">
        <v>1320</v>
      </c>
      <c r="N282" s="49">
        <v>34472</v>
      </c>
      <c r="O282" s="46">
        <v>12765</v>
      </c>
      <c r="P282" s="49">
        <f t="shared" si="103"/>
        <v>-62.96994662334649</v>
      </c>
      <c r="Q282" s="49">
        <f t="shared" si="104"/>
        <v>34105</v>
      </c>
      <c r="R282" s="49">
        <f t="shared" si="104"/>
        <v>18688</v>
      </c>
      <c r="S282" s="49">
        <f t="shared" si="104"/>
        <v>316602</v>
      </c>
      <c r="T282" s="46">
        <f t="shared" si="104"/>
        <v>176913</v>
      </c>
      <c r="U282" s="49">
        <f t="shared" si="105"/>
        <v>-44.1213258286429</v>
      </c>
    </row>
    <row r="283" spans="1:21" ht="12.75">
      <c r="A283" s="16" t="s">
        <v>237</v>
      </c>
      <c r="B283" s="56">
        <v>37030</v>
      </c>
      <c r="C283" s="49">
        <v>23119</v>
      </c>
      <c r="D283" s="50">
        <v>366075</v>
      </c>
      <c r="E283" s="46">
        <v>211361</v>
      </c>
      <c r="F283" s="49">
        <f t="shared" si="100"/>
        <v>-42.262924264153526</v>
      </c>
      <c r="G283" s="55">
        <v>34476</v>
      </c>
      <c r="H283" s="49">
        <v>22534</v>
      </c>
      <c r="I283" s="49">
        <v>312795</v>
      </c>
      <c r="J283" s="46">
        <v>198736</v>
      </c>
      <c r="K283" s="49">
        <f t="shared" si="102"/>
        <v>-36.46445755207085</v>
      </c>
      <c r="L283" s="49">
        <v>3681</v>
      </c>
      <c r="M283" s="49">
        <v>2357</v>
      </c>
      <c r="N283" s="49">
        <v>41046</v>
      </c>
      <c r="O283" s="46">
        <v>20533</v>
      </c>
      <c r="P283" s="49">
        <f t="shared" si="103"/>
        <v>-49.97563709009404</v>
      </c>
      <c r="Q283" s="49">
        <f t="shared" si="104"/>
        <v>38157</v>
      </c>
      <c r="R283" s="49">
        <f t="shared" si="104"/>
        <v>24891</v>
      </c>
      <c r="S283" s="49">
        <f t="shared" si="104"/>
        <v>353841</v>
      </c>
      <c r="T283" s="46">
        <f t="shared" si="104"/>
        <v>219269</v>
      </c>
      <c r="U283" s="49">
        <f t="shared" si="105"/>
        <v>-38.031771332321576</v>
      </c>
    </row>
    <row r="284" spans="1:20" ht="12.75">
      <c r="A284" s="16"/>
      <c r="B284" s="56"/>
      <c r="C284" s="49"/>
      <c r="D284" s="50"/>
      <c r="E284" s="46"/>
      <c r="F284" s="49"/>
      <c r="G284" s="55"/>
      <c r="H284" s="49"/>
      <c r="I284" s="49"/>
      <c r="J284" s="46"/>
      <c r="K284" s="49"/>
      <c r="L284" s="49"/>
      <c r="M284" s="49"/>
      <c r="N284" s="49"/>
      <c r="O284" s="46"/>
      <c r="P284" s="49"/>
      <c r="Q284" s="49"/>
      <c r="R284" s="49"/>
      <c r="S284" s="49"/>
      <c r="T284" s="46"/>
    </row>
    <row r="285" spans="1:20" ht="12.75">
      <c r="A285" s="81" t="s">
        <v>417</v>
      </c>
      <c r="B285" s="56"/>
      <c r="C285" s="49"/>
      <c r="D285" s="50"/>
      <c r="E285" s="46"/>
      <c r="F285" s="49"/>
      <c r="G285" s="55"/>
      <c r="H285" s="49"/>
      <c r="I285" s="49"/>
      <c r="J285" s="46"/>
      <c r="K285" s="49"/>
      <c r="L285" s="49"/>
      <c r="M285" s="49"/>
      <c r="N285" s="49"/>
      <c r="O285" s="46"/>
      <c r="P285" s="49"/>
      <c r="Q285" s="49"/>
      <c r="R285" s="49"/>
      <c r="S285" s="49"/>
      <c r="T285" s="46"/>
    </row>
    <row r="286" spans="1:21" ht="12.75">
      <c r="A286" s="54" t="s">
        <v>35</v>
      </c>
      <c r="B286" s="38">
        <v>8922</v>
      </c>
      <c r="C286" s="11">
        <v>3738</v>
      </c>
      <c r="D286" s="10">
        <v>103422</v>
      </c>
      <c r="E286" s="45">
        <v>45672</v>
      </c>
      <c r="F286" s="11">
        <f aca="true" t="shared" si="106" ref="F286:F293">(E286-D286)/D286*100</f>
        <v>-55.83918315252075</v>
      </c>
      <c r="G286" s="38">
        <v>12042</v>
      </c>
      <c r="H286" s="11">
        <v>4837</v>
      </c>
      <c r="I286" s="11">
        <v>91362</v>
      </c>
      <c r="J286" s="45">
        <v>47662</v>
      </c>
      <c r="K286" s="11">
        <f aca="true" t="shared" si="107" ref="K286:K293">(J286-I286)/I286*100</f>
        <v>-47.83170245835249</v>
      </c>
      <c r="L286" s="11">
        <v>760</v>
      </c>
      <c r="M286" s="11">
        <v>230</v>
      </c>
      <c r="N286" s="11">
        <v>6469</v>
      </c>
      <c r="O286" s="45">
        <v>2037</v>
      </c>
      <c r="P286" s="11">
        <f aca="true" t="shared" si="108" ref="P286:P293">(O286-N286)/N286*100</f>
        <v>-68.51136187973411</v>
      </c>
      <c r="Q286" s="11">
        <f aca="true" t="shared" si="109" ref="Q286:T293">G286+L286</f>
        <v>12802</v>
      </c>
      <c r="R286" s="11">
        <f t="shared" si="109"/>
        <v>5067</v>
      </c>
      <c r="S286" s="11">
        <f t="shared" si="109"/>
        <v>97831</v>
      </c>
      <c r="T286" s="45">
        <f t="shared" si="109"/>
        <v>49699</v>
      </c>
      <c r="U286" s="11">
        <f aca="true" t="shared" si="110" ref="U286:U293">(T286-S286)/S286*100</f>
        <v>-49.19912911040468</v>
      </c>
    </row>
    <row r="287" spans="1:21" ht="12.75">
      <c r="A287" s="54" t="s">
        <v>46</v>
      </c>
      <c r="B287" s="38">
        <v>1068</v>
      </c>
      <c r="C287" s="11">
        <v>428</v>
      </c>
      <c r="D287" s="10">
        <v>10356</v>
      </c>
      <c r="E287" s="45">
        <v>5132</v>
      </c>
      <c r="F287" s="11">
        <f t="shared" si="106"/>
        <v>-50.44418694476632</v>
      </c>
      <c r="G287" s="38">
        <v>883</v>
      </c>
      <c r="H287" s="11">
        <v>546</v>
      </c>
      <c r="I287" s="11">
        <v>9314</v>
      </c>
      <c r="J287" s="45">
        <v>5299</v>
      </c>
      <c r="K287" s="11">
        <f t="shared" si="107"/>
        <v>-43.107150526089754</v>
      </c>
      <c r="L287" s="11">
        <v>107</v>
      </c>
      <c r="M287" s="11">
        <v>24</v>
      </c>
      <c r="N287" s="11">
        <v>453</v>
      </c>
      <c r="O287" s="45">
        <v>306</v>
      </c>
      <c r="P287" s="11">
        <f t="shared" si="108"/>
        <v>-32.450331125827816</v>
      </c>
      <c r="Q287" s="11">
        <f t="shared" si="109"/>
        <v>990</v>
      </c>
      <c r="R287" s="11">
        <f t="shared" si="109"/>
        <v>570</v>
      </c>
      <c r="S287" s="11">
        <f t="shared" si="109"/>
        <v>9767</v>
      </c>
      <c r="T287" s="45">
        <f t="shared" si="109"/>
        <v>5605</v>
      </c>
      <c r="U287" s="11">
        <f t="shared" si="110"/>
        <v>-42.61288010648101</v>
      </c>
    </row>
    <row r="288" spans="1:21" ht="12.75">
      <c r="A288" s="54" t="s">
        <v>58</v>
      </c>
      <c r="B288" s="38">
        <v>315</v>
      </c>
      <c r="C288" s="11">
        <v>130</v>
      </c>
      <c r="D288" s="10">
        <v>2703</v>
      </c>
      <c r="E288" s="45">
        <v>1351</v>
      </c>
      <c r="F288" s="11">
        <f t="shared" si="106"/>
        <v>-50.01849796522383</v>
      </c>
      <c r="G288" s="38">
        <v>255</v>
      </c>
      <c r="H288" s="11">
        <v>185</v>
      </c>
      <c r="I288" s="11">
        <v>2238</v>
      </c>
      <c r="J288" s="45">
        <v>1546</v>
      </c>
      <c r="K288" s="11">
        <f t="shared" si="107"/>
        <v>-30.920464700625562</v>
      </c>
      <c r="L288" s="11">
        <v>49</v>
      </c>
      <c r="M288" s="11">
        <v>10</v>
      </c>
      <c r="N288" s="11">
        <v>186</v>
      </c>
      <c r="O288" s="45">
        <v>112</v>
      </c>
      <c r="P288" s="11">
        <f t="shared" si="108"/>
        <v>-39.784946236559136</v>
      </c>
      <c r="Q288" s="11">
        <f t="shared" si="109"/>
        <v>304</v>
      </c>
      <c r="R288" s="11">
        <f t="shared" si="109"/>
        <v>195</v>
      </c>
      <c r="S288" s="11">
        <f t="shared" si="109"/>
        <v>2424</v>
      </c>
      <c r="T288" s="45">
        <f t="shared" si="109"/>
        <v>1658</v>
      </c>
      <c r="U288" s="11">
        <f t="shared" si="110"/>
        <v>-31.600660066006604</v>
      </c>
    </row>
    <row r="289" spans="1:21" ht="12.75">
      <c r="A289" s="54" t="s">
        <v>53</v>
      </c>
      <c r="B289" s="38">
        <v>17779</v>
      </c>
      <c r="C289" s="11">
        <v>10591</v>
      </c>
      <c r="D289" s="10">
        <v>175971</v>
      </c>
      <c r="E289" s="45">
        <v>97933</v>
      </c>
      <c r="F289" s="11">
        <f t="shared" si="106"/>
        <v>-44.347079916577165</v>
      </c>
      <c r="G289" s="38">
        <v>14405</v>
      </c>
      <c r="H289" s="11">
        <v>8807</v>
      </c>
      <c r="I289" s="11">
        <v>146927</v>
      </c>
      <c r="J289" s="45">
        <v>86428</v>
      </c>
      <c r="K289" s="11">
        <f t="shared" si="107"/>
        <v>-41.176230372906275</v>
      </c>
      <c r="L289" s="11">
        <v>1687</v>
      </c>
      <c r="M289" s="11">
        <v>747</v>
      </c>
      <c r="N289" s="11">
        <v>21812</v>
      </c>
      <c r="O289" s="45">
        <v>7781</v>
      </c>
      <c r="P289" s="11">
        <f t="shared" si="108"/>
        <v>-64.32697597652668</v>
      </c>
      <c r="Q289" s="11">
        <f t="shared" si="109"/>
        <v>16092</v>
      </c>
      <c r="R289" s="11">
        <f t="shared" si="109"/>
        <v>9554</v>
      </c>
      <c r="S289" s="11">
        <f t="shared" si="109"/>
        <v>168739</v>
      </c>
      <c r="T289" s="45">
        <f t="shared" si="109"/>
        <v>94209</v>
      </c>
      <c r="U289" s="11">
        <f t="shared" si="110"/>
        <v>-44.16880507766432</v>
      </c>
    </row>
    <row r="290" spans="1:21" ht="12.75">
      <c r="A290" s="54" t="s">
        <v>59</v>
      </c>
      <c r="B290" s="38">
        <v>4396</v>
      </c>
      <c r="C290" s="11">
        <v>2857</v>
      </c>
      <c r="D290" s="10">
        <v>38872</v>
      </c>
      <c r="E290" s="45">
        <v>24030</v>
      </c>
      <c r="F290" s="11">
        <f t="shared" si="106"/>
        <v>-38.1817246346985</v>
      </c>
      <c r="G290" s="38">
        <v>3318</v>
      </c>
      <c r="H290" s="11">
        <v>2837</v>
      </c>
      <c r="I290" s="11">
        <v>31354</v>
      </c>
      <c r="J290" s="45">
        <v>22276</v>
      </c>
      <c r="K290" s="11">
        <f t="shared" si="107"/>
        <v>-28.95324360528162</v>
      </c>
      <c r="L290" s="11">
        <v>501</v>
      </c>
      <c r="M290" s="11">
        <v>309</v>
      </c>
      <c r="N290" s="11">
        <v>5552</v>
      </c>
      <c r="O290" s="45">
        <v>2529</v>
      </c>
      <c r="P290" s="11">
        <f t="shared" si="108"/>
        <v>-54.44884726224784</v>
      </c>
      <c r="Q290" s="11">
        <f t="shared" si="109"/>
        <v>3819</v>
      </c>
      <c r="R290" s="11">
        <f t="shared" si="109"/>
        <v>3146</v>
      </c>
      <c r="S290" s="11">
        <f t="shared" si="109"/>
        <v>36906</v>
      </c>
      <c r="T290" s="45">
        <f t="shared" si="109"/>
        <v>24805</v>
      </c>
      <c r="U290" s="11">
        <f t="shared" si="110"/>
        <v>-32.788706443396734</v>
      </c>
    </row>
    <row r="291" spans="1:21" ht="12.75">
      <c r="A291" s="54" t="s">
        <v>60</v>
      </c>
      <c r="B291" s="33" t="s">
        <v>113</v>
      </c>
      <c r="C291" s="10" t="s">
        <v>113</v>
      </c>
      <c r="D291" s="10" t="s">
        <v>113</v>
      </c>
      <c r="E291" s="61" t="s">
        <v>113</v>
      </c>
      <c r="F291" s="11" t="s">
        <v>113</v>
      </c>
      <c r="G291" s="38">
        <v>98</v>
      </c>
      <c r="H291" s="11">
        <v>156</v>
      </c>
      <c r="I291" s="11">
        <v>935</v>
      </c>
      <c r="J291" s="45">
        <v>937</v>
      </c>
      <c r="K291" s="11">
        <f t="shared" si="107"/>
        <v>0.21390374331550802</v>
      </c>
      <c r="L291" s="11">
        <v>0</v>
      </c>
      <c r="M291" s="11">
        <v>0</v>
      </c>
      <c r="N291" s="11">
        <v>0</v>
      </c>
      <c r="O291" s="45">
        <v>0</v>
      </c>
      <c r="P291" s="11" t="s">
        <v>384</v>
      </c>
      <c r="Q291" s="11">
        <f t="shared" si="109"/>
        <v>98</v>
      </c>
      <c r="R291" s="11">
        <f t="shared" si="109"/>
        <v>156</v>
      </c>
      <c r="S291" s="11">
        <f t="shared" si="109"/>
        <v>935</v>
      </c>
      <c r="T291" s="45">
        <f t="shared" si="109"/>
        <v>937</v>
      </c>
      <c r="U291" s="11">
        <f t="shared" si="110"/>
        <v>0.21390374331550802</v>
      </c>
    </row>
    <row r="292" spans="1:21" ht="12.75">
      <c r="A292" s="9" t="s">
        <v>83</v>
      </c>
      <c r="B292" s="55">
        <v>32480</v>
      </c>
      <c r="C292" s="49">
        <v>17744</v>
      </c>
      <c r="D292" s="50">
        <v>331324</v>
      </c>
      <c r="E292" s="46">
        <v>174118</v>
      </c>
      <c r="F292" s="49">
        <f t="shared" si="106"/>
        <v>-47.4478154314206</v>
      </c>
      <c r="G292" s="55">
        <v>31001</v>
      </c>
      <c r="H292" s="49">
        <v>17368</v>
      </c>
      <c r="I292" s="49">
        <v>282130</v>
      </c>
      <c r="J292" s="46">
        <v>164148</v>
      </c>
      <c r="K292" s="49">
        <f t="shared" si="107"/>
        <v>-41.818310707829724</v>
      </c>
      <c r="L292" s="49">
        <v>3104</v>
      </c>
      <c r="M292" s="49">
        <v>1320</v>
      </c>
      <c r="N292" s="49">
        <v>34472</v>
      </c>
      <c r="O292" s="46">
        <v>12765</v>
      </c>
      <c r="P292" s="49">
        <f t="shared" si="108"/>
        <v>-62.96994662334649</v>
      </c>
      <c r="Q292" s="49">
        <f t="shared" si="109"/>
        <v>34105</v>
      </c>
      <c r="R292" s="49">
        <f t="shared" si="109"/>
        <v>18688</v>
      </c>
      <c r="S292" s="49">
        <f t="shared" si="109"/>
        <v>316602</v>
      </c>
      <c r="T292" s="46">
        <f t="shared" si="109"/>
        <v>176913</v>
      </c>
      <c r="U292" s="49">
        <f t="shared" si="110"/>
        <v>-44.1213258286429</v>
      </c>
    </row>
    <row r="293" spans="1:21" ht="12.75">
      <c r="A293" s="16" t="s">
        <v>16</v>
      </c>
      <c r="B293" s="55">
        <v>37030</v>
      </c>
      <c r="C293" s="49">
        <v>23119</v>
      </c>
      <c r="D293" s="50">
        <v>366075</v>
      </c>
      <c r="E293" s="46">
        <v>211361</v>
      </c>
      <c r="F293" s="49">
        <f t="shared" si="106"/>
        <v>-42.262924264153526</v>
      </c>
      <c r="G293" s="55">
        <v>34476</v>
      </c>
      <c r="H293" s="49">
        <v>22534</v>
      </c>
      <c r="I293" s="49">
        <v>312795</v>
      </c>
      <c r="J293" s="46">
        <v>198736</v>
      </c>
      <c r="K293" s="49">
        <f t="shared" si="107"/>
        <v>-36.46445755207085</v>
      </c>
      <c r="L293" s="49">
        <v>3681</v>
      </c>
      <c r="M293" s="49">
        <v>2357</v>
      </c>
      <c r="N293" s="49">
        <v>41046</v>
      </c>
      <c r="O293" s="46">
        <v>20533</v>
      </c>
      <c r="P293" s="49">
        <f t="shared" si="108"/>
        <v>-49.97563709009404</v>
      </c>
      <c r="Q293" s="49">
        <f t="shared" si="109"/>
        <v>38157</v>
      </c>
      <c r="R293" s="49">
        <f t="shared" si="109"/>
        <v>24891</v>
      </c>
      <c r="S293" s="49">
        <f t="shared" si="109"/>
        <v>353841</v>
      </c>
      <c r="T293" s="46">
        <f t="shared" si="109"/>
        <v>219269</v>
      </c>
      <c r="U293" s="49">
        <f t="shared" si="110"/>
        <v>-38.031771332321576</v>
      </c>
    </row>
    <row r="294" spans="1:20" ht="12.75">
      <c r="A294" s="16"/>
      <c r="B294" s="56"/>
      <c r="C294" s="49"/>
      <c r="D294" s="50"/>
      <c r="E294" s="46"/>
      <c r="F294" s="49"/>
      <c r="G294" s="55"/>
      <c r="H294" s="49"/>
      <c r="I294" s="49"/>
      <c r="J294" s="46"/>
      <c r="K294" s="49"/>
      <c r="L294" s="49"/>
      <c r="M294" s="49"/>
      <c r="N294" s="49"/>
      <c r="O294" s="46"/>
      <c r="P294" s="49"/>
      <c r="Q294" s="49"/>
      <c r="R294" s="49"/>
      <c r="S294" s="49"/>
      <c r="T294" s="46"/>
    </row>
    <row r="295" spans="1:20" ht="12.75">
      <c r="A295" s="16" t="s">
        <v>17</v>
      </c>
      <c r="B295" s="2"/>
      <c r="C295" s="3"/>
      <c r="D295" s="3"/>
      <c r="E295" s="5"/>
      <c r="F295" s="3"/>
      <c r="G295" s="2"/>
      <c r="H295" s="3"/>
      <c r="I295" s="3"/>
      <c r="J295" s="5"/>
      <c r="K295" s="3"/>
      <c r="L295" s="3"/>
      <c r="M295" s="3"/>
      <c r="N295" s="3"/>
      <c r="O295" s="5"/>
      <c r="P295" s="3"/>
      <c r="Q295" s="3"/>
      <c r="R295" s="3"/>
      <c r="S295" s="3"/>
      <c r="T295" s="5"/>
    </row>
    <row r="296" spans="1:20" ht="12.75">
      <c r="A296" s="16" t="s">
        <v>80</v>
      </c>
      <c r="B296" s="2"/>
      <c r="C296" s="3"/>
      <c r="D296" s="3"/>
      <c r="E296" s="5"/>
      <c r="F296" s="3"/>
      <c r="G296" s="2"/>
      <c r="H296" s="3"/>
      <c r="I296" s="3"/>
      <c r="J296" s="5"/>
      <c r="K296" s="3"/>
      <c r="L296" s="3"/>
      <c r="M296" s="3"/>
      <c r="N296" s="3"/>
      <c r="O296" s="5"/>
      <c r="P296" s="3"/>
      <c r="Q296" s="3"/>
      <c r="R296" s="3"/>
      <c r="S296" s="3"/>
      <c r="T296" s="5"/>
    </row>
    <row r="297" spans="1:20" ht="12.75">
      <c r="A297" s="16" t="s">
        <v>238</v>
      </c>
      <c r="B297" s="2"/>
      <c r="C297" s="3"/>
      <c r="D297" s="3"/>
      <c r="E297" s="5"/>
      <c r="F297" s="3"/>
      <c r="G297" s="2"/>
      <c r="H297" s="3"/>
      <c r="I297" s="3"/>
      <c r="J297" s="5"/>
      <c r="K297" s="3"/>
      <c r="L297" s="3"/>
      <c r="M297" s="3"/>
      <c r="N297" s="3"/>
      <c r="O297" s="5"/>
      <c r="P297" s="3"/>
      <c r="Q297" s="3"/>
      <c r="R297" s="3"/>
      <c r="S297" s="3"/>
      <c r="T297" s="5"/>
    </row>
    <row r="298" spans="1:20" ht="12.75">
      <c r="A298" s="16" t="s">
        <v>239</v>
      </c>
      <c r="B298" s="2"/>
      <c r="C298" s="3"/>
      <c r="D298" s="3"/>
      <c r="E298" s="5"/>
      <c r="F298" s="3"/>
      <c r="G298" s="2"/>
      <c r="H298" s="3"/>
      <c r="I298" s="3"/>
      <c r="J298" s="5"/>
      <c r="K298" s="3"/>
      <c r="L298" s="3"/>
      <c r="M298" s="3"/>
      <c r="N298" s="3"/>
      <c r="O298" s="5"/>
      <c r="P298" s="3"/>
      <c r="Q298" s="3"/>
      <c r="R298" s="3"/>
      <c r="S298" s="3"/>
      <c r="T298" s="5"/>
    </row>
    <row r="299" spans="1:21" ht="12.75">
      <c r="A299" s="54" t="s">
        <v>240</v>
      </c>
      <c r="B299" s="64">
        <v>611</v>
      </c>
      <c r="C299" s="58">
        <v>722</v>
      </c>
      <c r="D299" s="10">
        <v>7048</v>
      </c>
      <c r="E299" s="61">
        <v>6519</v>
      </c>
      <c r="F299" s="11">
        <f>(E299-D299)/D299*100</f>
        <v>-7.505675368898979</v>
      </c>
      <c r="G299" s="64">
        <v>447</v>
      </c>
      <c r="H299" s="58">
        <v>829</v>
      </c>
      <c r="I299" s="10">
        <v>6233</v>
      </c>
      <c r="J299" s="61">
        <v>7067</v>
      </c>
      <c r="K299" s="11">
        <f>(J299-I299)/I299*100</f>
        <v>13.380394673511953</v>
      </c>
      <c r="L299" s="58">
        <v>20</v>
      </c>
      <c r="M299" s="58">
        <v>11</v>
      </c>
      <c r="N299" s="58">
        <v>191</v>
      </c>
      <c r="O299" s="59">
        <v>138</v>
      </c>
      <c r="P299" s="11">
        <f>(O299-N299)/N299*100</f>
        <v>-27.748691099476442</v>
      </c>
      <c r="Q299" s="58">
        <f aca="true" t="shared" si="111" ref="Q299:T303">G299+L299</f>
        <v>467</v>
      </c>
      <c r="R299" s="58">
        <f t="shared" si="111"/>
        <v>840</v>
      </c>
      <c r="S299" s="58">
        <f t="shared" si="111"/>
        <v>6424</v>
      </c>
      <c r="T299" s="59">
        <f t="shared" si="111"/>
        <v>7205</v>
      </c>
      <c r="U299" s="11">
        <f>(T299-S299)/S299*100</f>
        <v>12.157534246575343</v>
      </c>
    </row>
    <row r="300" spans="1:21" ht="12.75">
      <c r="A300" s="43" t="s">
        <v>403</v>
      </c>
      <c r="B300" s="64">
        <v>118</v>
      </c>
      <c r="C300" s="58">
        <v>53</v>
      </c>
      <c r="D300" s="10">
        <v>1255</v>
      </c>
      <c r="E300" s="59">
        <v>811</v>
      </c>
      <c r="F300" s="11">
        <f>(E300-D300)/D300*100</f>
        <v>-35.37848605577689</v>
      </c>
      <c r="G300" s="64">
        <v>87</v>
      </c>
      <c r="H300" s="58">
        <v>51</v>
      </c>
      <c r="I300" s="10">
        <v>1142</v>
      </c>
      <c r="J300" s="59">
        <v>963</v>
      </c>
      <c r="K300" s="11">
        <f>(J300-I300)/I300*100</f>
        <v>-15.674255691768826</v>
      </c>
      <c r="L300" s="58">
        <v>0</v>
      </c>
      <c r="M300" s="58">
        <v>0</v>
      </c>
      <c r="N300" s="58">
        <v>50</v>
      </c>
      <c r="O300" s="59">
        <v>60</v>
      </c>
      <c r="P300" s="11">
        <f>(O300-N300)/N300*100</f>
        <v>20</v>
      </c>
      <c r="Q300" s="58">
        <f t="shared" si="111"/>
        <v>87</v>
      </c>
      <c r="R300" s="58">
        <f t="shared" si="111"/>
        <v>51</v>
      </c>
      <c r="S300" s="58">
        <f t="shared" si="111"/>
        <v>1192</v>
      </c>
      <c r="T300" s="59">
        <f t="shared" si="111"/>
        <v>1023</v>
      </c>
      <c r="U300" s="11">
        <f>(T300-S300)/S300*100</f>
        <v>-14.177852348993289</v>
      </c>
    </row>
    <row r="301" spans="1:21" ht="12.75">
      <c r="A301" s="54" t="s">
        <v>58</v>
      </c>
      <c r="B301" s="64">
        <v>80</v>
      </c>
      <c r="C301" s="58">
        <v>30</v>
      </c>
      <c r="D301" s="58">
        <v>256</v>
      </c>
      <c r="E301" s="59">
        <v>279</v>
      </c>
      <c r="F301" s="11">
        <f>(E301-D301)/D301*100</f>
        <v>8.984375</v>
      </c>
      <c r="G301" s="64">
        <v>43</v>
      </c>
      <c r="H301" s="58">
        <v>36</v>
      </c>
      <c r="I301" s="58">
        <v>384</v>
      </c>
      <c r="J301" s="59">
        <v>431</v>
      </c>
      <c r="K301" s="11">
        <f>(J301-I301)/I301*100</f>
        <v>12.239583333333332</v>
      </c>
      <c r="L301" s="62">
        <v>0</v>
      </c>
      <c r="M301" s="58">
        <v>0</v>
      </c>
      <c r="N301" s="58">
        <v>0</v>
      </c>
      <c r="O301" s="59">
        <v>32</v>
      </c>
      <c r="P301" s="11" t="s">
        <v>384</v>
      </c>
      <c r="Q301" s="62">
        <f t="shared" si="111"/>
        <v>43</v>
      </c>
      <c r="R301" s="58">
        <f t="shared" si="111"/>
        <v>36</v>
      </c>
      <c r="S301" s="58">
        <f t="shared" si="111"/>
        <v>384</v>
      </c>
      <c r="T301" s="59">
        <f t="shared" si="111"/>
        <v>463</v>
      </c>
      <c r="U301" s="11">
        <f>(T301-S301)/S301*100</f>
        <v>20.572916666666664</v>
      </c>
    </row>
    <row r="302" spans="1:21" ht="12.75">
      <c r="A302" s="54" t="s">
        <v>241</v>
      </c>
      <c r="B302" s="64">
        <v>265</v>
      </c>
      <c r="C302" s="58">
        <v>393</v>
      </c>
      <c r="D302" s="10">
        <v>3134</v>
      </c>
      <c r="E302" s="61">
        <v>3269</v>
      </c>
      <c r="F302" s="11">
        <f>(E302-D302)/D302*100</f>
        <v>4.307594128908743</v>
      </c>
      <c r="G302" s="64">
        <v>449</v>
      </c>
      <c r="H302" s="58">
        <v>421</v>
      </c>
      <c r="I302" s="10">
        <v>2775</v>
      </c>
      <c r="J302" s="61">
        <v>5589</v>
      </c>
      <c r="K302" s="11">
        <f>(J302-I302)/I302*100</f>
        <v>101.40540540540542</v>
      </c>
      <c r="L302" s="58">
        <v>6</v>
      </c>
      <c r="M302" s="58">
        <v>28</v>
      </c>
      <c r="N302" s="58">
        <v>200</v>
      </c>
      <c r="O302" s="59">
        <v>433</v>
      </c>
      <c r="P302" s="11">
        <f>(O302-N302)/N302*100</f>
        <v>116.5</v>
      </c>
      <c r="Q302" s="58">
        <f t="shared" si="111"/>
        <v>455</v>
      </c>
      <c r="R302" s="58">
        <f t="shared" si="111"/>
        <v>449</v>
      </c>
      <c r="S302" s="58">
        <f t="shared" si="111"/>
        <v>2975</v>
      </c>
      <c r="T302" s="59">
        <f t="shared" si="111"/>
        <v>6022</v>
      </c>
      <c r="U302" s="11">
        <f>(T302-S302)/S302*100</f>
        <v>102.4201680672269</v>
      </c>
    </row>
    <row r="303" spans="1:21" ht="12.75">
      <c r="A303" s="16" t="s">
        <v>186</v>
      </c>
      <c r="B303" s="56">
        <v>1074</v>
      </c>
      <c r="C303" s="49">
        <v>1198</v>
      </c>
      <c r="D303" s="50">
        <v>11693</v>
      </c>
      <c r="E303" s="46">
        <v>10878</v>
      </c>
      <c r="F303" s="49">
        <f>(E303-D303)/D303*100</f>
        <v>-6.969982040537073</v>
      </c>
      <c r="G303" s="55">
        <v>1026</v>
      </c>
      <c r="H303" s="49">
        <v>1337</v>
      </c>
      <c r="I303" s="49">
        <v>10534</v>
      </c>
      <c r="J303" s="46">
        <v>14050</v>
      </c>
      <c r="K303" s="49">
        <f>(J303-I303)/I303*100</f>
        <v>33.37763432694133</v>
      </c>
      <c r="L303" s="49">
        <v>26</v>
      </c>
      <c r="M303" s="49">
        <v>39</v>
      </c>
      <c r="N303" s="49">
        <v>441</v>
      </c>
      <c r="O303" s="46">
        <v>663</v>
      </c>
      <c r="P303" s="49">
        <f>(O303-N303)/N303*100</f>
        <v>50.34013605442177</v>
      </c>
      <c r="Q303" s="49">
        <f t="shared" si="111"/>
        <v>1052</v>
      </c>
      <c r="R303" s="49">
        <f t="shared" si="111"/>
        <v>1376</v>
      </c>
      <c r="S303" s="49">
        <f t="shared" si="111"/>
        <v>10975</v>
      </c>
      <c r="T303" s="46">
        <f t="shared" si="111"/>
        <v>14713</v>
      </c>
      <c r="U303" s="49">
        <f>(T303-S303)/S303*100</f>
        <v>34.05922551252847</v>
      </c>
    </row>
    <row r="304" spans="1:20" ht="12.75">
      <c r="A304" s="16" t="s">
        <v>242</v>
      </c>
      <c r="B304" s="2"/>
      <c r="C304" s="3"/>
      <c r="D304" s="3"/>
      <c r="E304" s="5"/>
      <c r="F304" s="3"/>
      <c r="G304" s="2"/>
      <c r="H304" s="3"/>
      <c r="I304" s="3"/>
      <c r="J304" s="5"/>
      <c r="K304" s="3"/>
      <c r="L304" s="3"/>
      <c r="M304" s="3"/>
      <c r="N304" s="3"/>
      <c r="O304" s="5"/>
      <c r="P304" s="3"/>
      <c r="Q304" s="3"/>
      <c r="R304" s="3"/>
      <c r="S304" s="3"/>
      <c r="T304" s="5"/>
    </row>
    <row r="305" spans="1:20" ht="12.75">
      <c r="A305" s="16" t="s">
        <v>243</v>
      </c>
      <c r="B305" s="2"/>
      <c r="C305" s="3"/>
      <c r="D305" s="3"/>
      <c r="E305" s="5"/>
      <c r="F305" s="3"/>
      <c r="G305" s="2"/>
      <c r="H305" s="3"/>
      <c r="I305" s="3"/>
      <c r="J305" s="5"/>
      <c r="K305" s="3"/>
      <c r="L305" s="3"/>
      <c r="M305" s="3"/>
      <c r="N305" s="3"/>
      <c r="O305" s="5"/>
      <c r="P305" s="3"/>
      <c r="Q305" s="3"/>
      <c r="R305" s="3"/>
      <c r="S305" s="3"/>
      <c r="T305" s="5"/>
    </row>
    <row r="306" spans="1:21" ht="12.75">
      <c r="A306" s="54" t="s">
        <v>244</v>
      </c>
      <c r="B306" s="64">
        <v>228</v>
      </c>
      <c r="C306" s="58">
        <v>26</v>
      </c>
      <c r="D306" s="10">
        <v>1319</v>
      </c>
      <c r="E306" s="61">
        <v>1046</v>
      </c>
      <c r="F306" s="11">
        <f aca="true" t="shared" si="112" ref="F306:F312">(E306-D306)/D306*100</f>
        <v>-20.697498104624714</v>
      </c>
      <c r="G306" s="64">
        <v>143</v>
      </c>
      <c r="H306" s="58">
        <v>96</v>
      </c>
      <c r="I306" s="10">
        <v>1048</v>
      </c>
      <c r="J306" s="61">
        <v>1056</v>
      </c>
      <c r="K306" s="11">
        <f aca="true" t="shared" si="113" ref="K306:K312">(J306-I306)/I306*100</f>
        <v>0.7633587786259541</v>
      </c>
      <c r="L306" s="58">
        <v>8</v>
      </c>
      <c r="M306" s="58">
        <v>1</v>
      </c>
      <c r="N306" s="58">
        <v>84</v>
      </c>
      <c r="O306" s="59">
        <v>121</v>
      </c>
      <c r="P306" s="11">
        <f aca="true" t="shared" si="114" ref="P306:P312">(O306-N306)/N306*100</f>
        <v>44.047619047619044</v>
      </c>
      <c r="Q306" s="58">
        <f aca="true" t="shared" si="115" ref="Q306:T312">G306+L306</f>
        <v>151</v>
      </c>
      <c r="R306" s="58">
        <f t="shared" si="115"/>
        <v>97</v>
      </c>
      <c r="S306" s="58">
        <f t="shared" si="115"/>
        <v>1132</v>
      </c>
      <c r="T306" s="59">
        <f t="shared" si="115"/>
        <v>1177</v>
      </c>
      <c r="U306" s="11">
        <f aca="true" t="shared" si="116" ref="U306:U312">(T306-S306)/S306*100</f>
        <v>3.9752650176678443</v>
      </c>
    </row>
    <row r="307" spans="1:21" ht="12.75">
      <c r="A307" s="54" t="s">
        <v>38</v>
      </c>
      <c r="B307" s="64">
        <v>103</v>
      </c>
      <c r="C307" s="58">
        <v>266</v>
      </c>
      <c r="D307" s="10">
        <v>1908</v>
      </c>
      <c r="E307" s="61">
        <v>1842</v>
      </c>
      <c r="F307" s="11">
        <f t="shared" si="112"/>
        <v>-3.459119496855346</v>
      </c>
      <c r="G307" s="64">
        <v>134</v>
      </c>
      <c r="H307" s="58">
        <v>256</v>
      </c>
      <c r="I307" s="10">
        <v>1774</v>
      </c>
      <c r="J307" s="61">
        <v>2057</v>
      </c>
      <c r="K307" s="11">
        <f t="shared" si="113"/>
        <v>15.952649379932357</v>
      </c>
      <c r="L307" s="58">
        <v>5</v>
      </c>
      <c r="M307" s="58">
        <v>3</v>
      </c>
      <c r="N307" s="58">
        <v>39</v>
      </c>
      <c r="O307" s="59">
        <v>54</v>
      </c>
      <c r="P307" s="11">
        <f t="shared" si="114"/>
        <v>38.46153846153847</v>
      </c>
      <c r="Q307" s="58">
        <f t="shared" si="115"/>
        <v>139</v>
      </c>
      <c r="R307" s="58">
        <f t="shared" si="115"/>
        <v>259</v>
      </c>
      <c r="S307" s="58">
        <f t="shared" si="115"/>
        <v>1813</v>
      </c>
      <c r="T307" s="59">
        <f t="shared" si="115"/>
        <v>2111</v>
      </c>
      <c r="U307" s="11">
        <f t="shared" si="116"/>
        <v>16.43684500827358</v>
      </c>
    </row>
    <row r="308" spans="1:21" ht="12.75">
      <c r="A308" s="43" t="s">
        <v>245</v>
      </c>
      <c r="B308" s="64">
        <v>177</v>
      </c>
      <c r="C308" s="58">
        <v>-15</v>
      </c>
      <c r="D308" s="58">
        <v>939</v>
      </c>
      <c r="E308" s="59">
        <v>461</v>
      </c>
      <c r="F308" s="11">
        <f t="shared" si="112"/>
        <v>-50.905218317358894</v>
      </c>
      <c r="G308" s="64">
        <v>121</v>
      </c>
      <c r="H308" s="58">
        <v>55</v>
      </c>
      <c r="I308" s="58">
        <v>862</v>
      </c>
      <c r="J308" s="59">
        <v>607</v>
      </c>
      <c r="K308" s="11">
        <f t="shared" si="113"/>
        <v>-29.582366589327147</v>
      </c>
      <c r="L308" s="58">
        <v>21</v>
      </c>
      <c r="M308" s="58">
        <v>0</v>
      </c>
      <c r="N308" s="58">
        <v>56</v>
      </c>
      <c r="O308" s="59">
        <v>20</v>
      </c>
      <c r="P308" s="11">
        <f t="shared" si="114"/>
        <v>-64.28571428571429</v>
      </c>
      <c r="Q308" s="58">
        <f t="shared" si="115"/>
        <v>142</v>
      </c>
      <c r="R308" s="58">
        <f t="shared" si="115"/>
        <v>55</v>
      </c>
      <c r="S308" s="58">
        <f t="shared" si="115"/>
        <v>918</v>
      </c>
      <c r="T308" s="59">
        <f t="shared" si="115"/>
        <v>627</v>
      </c>
      <c r="U308" s="11">
        <f t="shared" si="116"/>
        <v>-31.699346405228756</v>
      </c>
    </row>
    <row r="309" spans="1:21" ht="12.75">
      <c r="A309" s="54" t="s">
        <v>246</v>
      </c>
      <c r="B309" s="64">
        <v>594</v>
      </c>
      <c r="C309" s="58">
        <v>289</v>
      </c>
      <c r="D309" s="10">
        <v>3670</v>
      </c>
      <c r="E309" s="61">
        <v>2270</v>
      </c>
      <c r="F309" s="11">
        <f t="shared" si="112"/>
        <v>-38.14713896457766</v>
      </c>
      <c r="G309" s="64">
        <v>231</v>
      </c>
      <c r="H309" s="58">
        <v>375</v>
      </c>
      <c r="I309" s="10">
        <v>3355</v>
      </c>
      <c r="J309" s="61">
        <v>3027</v>
      </c>
      <c r="K309" s="11">
        <f t="shared" si="113"/>
        <v>-9.77645305514158</v>
      </c>
      <c r="L309" s="58">
        <v>25</v>
      </c>
      <c r="M309" s="58">
        <v>0</v>
      </c>
      <c r="N309" s="58">
        <v>45</v>
      </c>
      <c r="O309" s="59">
        <v>47</v>
      </c>
      <c r="P309" s="11">
        <f t="shared" si="114"/>
        <v>4.444444444444445</v>
      </c>
      <c r="Q309" s="58">
        <f t="shared" si="115"/>
        <v>256</v>
      </c>
      <c r="R309" s="58">
        <f t="shared" si="115"/>
        <v>375</v>
      </c>
      <c r="S309" s="58">
        <f t="shared" si="115"/>
        <v>3400</v>
      </c>
      <c r="T309" s="59">
        <f t="shared" si="115"/>
        <v>3074</v>
      </c>
      <c r="U309" s="11">
        <f t="shared" si="116"/>
        <v>-9.588235294117647</v>
      </c>
    </row>
    <row r="310" spans="1:21" ht="12.75">
      <c r="A310" s="54" t="s">
        <v>247</v>
      </c>
      <c r="B310" s="64">
        <v>792</v>
      </c>
      <c r="C310" s="58">
        <v>837</v>
      </c>
      <c r="D310" s="10">
        <v>8111</v>
      </c>
      <c r="E310" s="61">
        <v>6723</v>
      </c>
      <c r="F310" s="11">
        <f t="shared" si="112"/>
        <v>-17.112563185797068</v>
      </c>
      <c r="G310" s="64">
        <v>761</v>
      </c>
      <c r="H310" s="58">
        <v>653</v>
      </c>
      <c r="I310" s="10">
        <v>8699</v>
      </c>
      <c r="J310" s="61">
        <v>7844</v>
      </c>
      <c r="K310" s="11">
        <f t="shared" si="113"/>
        <v>-9.828715944361422</v>
      </c>
      <c r="L310" s="58">
        <v>85</v>
      </c>
      <c r="M310" s="58">
        <v>66</v>
      </c>
      <c r="N310" s="10">
        <v>1527</v>
      </c>
      <c r="O310" s="59">
        <v>877</v>
      </c>
      <c r="P310" s="11">
        <f t="shared" si="114"/>
        <v>-42.56712508185986</v>
      </c>
      <c r="Q310" s="58">
        <f t="shared" si="115"/>
        <v>846</v>
      </c>
      <c r="R310" s="58">
        <f t="shared" si="115"/>
        <v>719</v>
      </c>
      <c r="S310" s="10">
        <f t="shared" si="115"/>
        <v>10226</v>
      </c>
      <c r="T310" s="59">
        <f t="shared" si="115"/>
        <v>8721</v>
      </c>
      <c r="U310" s="11">
        <f t="shared" si="116"/>
        <v>-14.717387052610992</v>
      </c>
    </row>
    <row r="311" spans="1:21" ht="12.75">
      <c r="A311" s="54" t="s">
        <v>248</v>
      </c>
      <c r="B311" s="64">
        <v>784</v>
      </c>
      <c r="C311" s="58">
        <v>677</v>
      </c>
      <c r="D311" s="10">
        <v>5618</v>
      </c>
      <c r="E311" s="61">
        <v>3848</v>
      </c>
      <c r="F311" s="11">
        <f t="shared" si="112"/>
        <v>-31.505873976504095</v>
      </c>
      <c r="G311" s="64">
        <v>421</v>
      </c>
      <c r="H311" s="58">
        <v>552</v>
      </c>
      <c r="I311" s="10">
        <v>4983</v>
      </c>
      <c r="J311" s="61">
        <v>4394</v>
      </c>
      <c r="K311" s="11">
        <f t="shared" si="113"/>
        <v>-11.820188641380694</v>
      </c>
      <c r="L311" s="58">
        <v>37</v>
      </c>
      <c r="M311" s="58">
        <v>28</v>
      </c>
      <c r="N311" s="58">
        <v>506</v>
      </c>
      <c r="O311" s="59">
        <v>166</v>
      </c>
      <c r="P311" s="11">
        <f t="shared" si="114"/>
        <v>-67.19367588932806</v>
      </c>
      <c r="Q311" s="58">
        <f t="shared" si="115"/>
        <v>458</v>
      </c>
      <c r="R311" s="58">
        <f t="shared" si="115"/>
        <v>580</v>
      </c>
      <c r="S311" s="58">
        <f t="shared" si="115"/>
        <v>5489</v>
      </c>
      <c r="T311" s="59">
        <f t="shared" si="115"/>
        <v>4560</v>
      </c>
      <c r="U311" s="11">
        <f t="shared" si="116"/>
        <v>-16.92475860812534</v>
      </c>
    </row>
    <row r="312" spans="1:21" ht="12.75">
      <c r="A312" s="16" t="s">
        <v>193</v>
      </c>
      <c r="B312" s="56">
        <v>2678</v>
      </c>
      <c r="C312" s="49">
        <v>2080</v>
      </c>
      <c r="D312" s="50">
        <v>21565</v>
      </c>
      <c r="E312" s="46">
        <v>16190</v>
      </c>
      <c r="F312" s="49">
        <f t="shared" si="112"/>
        <v>-24.92464641780663</v>
      </c>
      <c r="G312" s="55">
        <v>1811</v>
      </c>
      <c r="H312" s="49">
        <v>1987</v>
      </c>
      <c r="I312" s="49">
        <v>20721</v>
      </c>
      <c r="J312" s="46">
        <v>18985</v>
      </c>
      <c r="K312" s="49">
        <f t="shared" si="113"/>
        <v>-8.377974036002124</v>
      </c>
      <c r="L312" s="49">
        <v>181</v>
      </c>
      <c r="M312" s="49">
        <v>98</v>
      </c>
      <c r="N312" s="49">
        <v>2257</v>
      </c>
      <c r="O312" s="46">
        <v>1285</v>
      </c>
      <c r="P312" s="49">
        <f t="shared" si="114"/>
        <v>-43.066016836508645</v>
      </c>
      <c r="Q312" s="49">
        <f t="shared" si="115"/>
        <v>1992</v>
      </c>
      <c r="R312" s="49">
        <f t="shared" si="115"/>
        <v>2085</v>
      </c>
      <c r="S312" s="49">
        <f t="shared" si="115"/>
        <v>22978</v>
      </c>
      <c r="T312" s="46">
        <f t="shared" si="115"/>
        <v>20270</v>
      </c>
      <c r="U312" s="49">
        <f t="shared" si="116"/>
        <v>-11.785185829924275</v>
      </c>
    </row>
    <row r="313" spans="1:20" ht="12.75">
      <c r="A313" s="16" t="s">
        <v>249</v>
      </c>
      <c r="B313" s="2"/>
      <c r="C313" s="3"/>
      <c r="D313" s="3"/>
      <c r="E313" s="5"/>
      <c r="F313" s="3"/>
      <c r="G313" s="2"/>
      <c r="H313" s="3"/>
      <c r="I313" s="3"/>
      <c r="J313" s="5"/>
      <c r="K313" s="3"/>
      <c r="L313" s="3"/>
      <c r="M313" s="3"/>
      <c r="N313" s="3"/>
      <c r="O313" s="5"/>
      <c r="P313" s="3"/>
      <c r="Q313" s="3"/>
      <c r="R313" s="3"/>
      <c r="S313" s="3"/>
      <c r="T313" s="5"/>
    </row>
    <row r="314" spans="1:20" ht="12.75">
      <c r="A314" s="16" t="s">
        <v>250</v>
      </c>
      <c r="B314" s="2"/>
      <c r="C314" s="3"/>
      <c r="D314" s="3"/>
      <c r="E314" s="5"/>
      <c r="F314" s="3"/>
      <c r="G314" s="2"/>
      <c r="H314" s="3"/>
      <c r="I314" s="3"/>
      <c r="J314" s="5"/>
      <c r="K314" s="3"/>
      <c r="L314" s="3"/>
      <c r="M314" s="3"/>
      <c r="N314" s="3"/>
      <c r="O314" s="5"/>
      <c r="P314" s="3"/>
      <c r="Q314" s="3"/>
      <c r="R314" s="3"/>
      <c r="S314" s="3"/>
      <c r="T314" s="5"/>
    </row>
    <row r="315" spans="1:21" ht="12.75">
      <c r="A315" s="54" t="s">
        <v>251</v>
      </c>
      <c r="B315" s="64">
        <v>226</v>
      </c>
      <c r="C315" s="58">
        <v>607</v>
      </c>
      <c r="D315" s="10">
        <v>6259</v>
      </c>
      <c r="E315" s="61">
        <v>5716</v>
      </c>
      <c r="F315" s="11">
        <f>(E315-D315)/D315*100</f>
        <v>-8.675507269531874</v>
      </c>
      <c r="G315" s="64">
        <v>609</v>
      </c>
      <c r="H315" s="58">
        <v>491</v>
      </c>
      <c r="I315" s="10">
        <v>5635</v>
      </c>
      <c r="J315" s="61">
        <v>5739</v>
      </c>
      <c r="K315" s="11">
        <f>(J315-I315)/I315*100</f>
        <v>1.8456078083407275</v>
      </c>
      <c r="L315" s="58">
        <v>2</v>
      </c>
      <c r="M315" s="58">
        <v>0</v>
      </c>
      <c r="N315" s="58">
        <v>12</v>
      </c>
      <c r="O315" s="59">
        <v>4</v>
      </c>
      <c r="P315" s="11">
        <f>(O315-N315)/N315*100</f>
        <v>-66.66666666666666</v>
      </c>
      <c r="Q315" s="58">
        <f aca="true" t="shared" si="117" ref="Q315:T318">G315+L315</f>
        <v>611</v>
      </c>
      <c r="R315" s="58">
        <f t="shared" si="117"/>
        <v>491</v>
      </c>
      <c r="S315" s="58">
        <f t="shared" si="117"/>
        <v>5647</v>
      </c>
      <c r="T315" s="59">
        <f t="shared" si="117"/>
        <v>5743</v>
      </c>
      <c r="U315" s="11">
        <f>(T315-S315)/S315*100</f>
        <v>1.700017708517797</v>
      </c>
    </row>
    <row r="316" spans="1:21" ht="12.75">
      <c r="A316" s="54" t="s">
        <v>252</v>
      </c>
      <c r="B316" s="64">
        <v>360</v>
      </c>
      <c r="C316" s="58">
        <v>128</v>
      </c>
      <c r="D316" s="10">
        <v>3275</v>
      </c>
      <c r="E316" s="61">
        <v>4097</v>
      </c>
      <c r="F316" s="11">
        <f>(E316-D316)/D316*100</f>
        <v>25.099236641221374</v>
      </c>
      <c r="G316" s="64">
        <v>39</v>
      </c>
      <c r="H316" s="58">
        <v>45</v>
      </c>
      <c r="I316" s="10">
        <v>2589</v>
      </c>
      <c r="J316" s="59">
        <v>356</v>
      </c>
      <c r="K316" s="11">
        <f>(J316-I316)/I316*100</f>
        <v>-86.24951718810352</v>
      </c>
      <c r="L316" s="58">
        <v>9</v>
      </c>
      <c r="M316" s="58">
        <v>56</v>
      </c>
      <c r="N316" s="58">
        <v>335</v>
      </c>
      <c r="O316" s="59">
        <v>286</v>
      </c>
      <c r="P316" s="11">
        <f>(O316-N316)/N316*100</f>
        <v>-14.626865671641792</v>
      </c>
      <c r="Q316" s="58">
        <f t="shared" si="117"/>
        <v>48</v>
      </c>
      <c r="R316" s="58">
        <f t="shared" si="117"/>
        <v>101</v>
      </c>
      <c r="S316" s="58">
        <f t="shared" si="117"/>
        <v>2924</v>
      </c>
      <c r="T316" s="59">
        <f t="shared" si="117"/>
        <v>642</v>
      </c>
      <c r="U316" s="11">
        <f>(T316-S316)/S316*100</f>
        <v>-78.0437756497948</v>
      </c>
    </row>
    <row r="317" spans="1:21" ht="12.75">
      <c r="A317" s="16" t="s">
        <v>213</v>
      </c>
      <c r="B317" s="56">
        <v>586</v>
      </c>
      <c r="C317" s="49">
        <v>735</v>
      </c>
      <c r="D317" s="50">
        <v>9534</v>
      </c>
      <c r="E317" s="46">
        <v>9813</v>
      </c>
      <c r="F317" s="49">
        <f>(E317-D317)/D317*100</f>
        <v>2.9263687853996223</v>
      </c>
      <c r="G317" s="55">
        <v>648</v>
      </c>
      <c r="H317" s="49">
        <v>536</v>
      </c>
      <c r="I317" s="49">
        <v>8224</v>
      </c>
      <c r="J317" s="46">
        <v>6095</v>
      </c>
      <c r="K317" s="49">
        <f>(J317-I317)/I317*100</f>
        <v>-25.887645914396888</v>
      </c>
      <c r="L317" s="49">
        <v>11</v>
      </c>
      <c r="M317" s="49">
        <v>56</v>
      </c>
      <c r="N317" s="49">
        <v>347</v>
      </c>
      <c r="O317" s="46">
        <v>290</v>
      </c>
      <c r="P317" s="49">
        <f>(O317-N317)/N317*100</f>
        <v>-16.42651296829971</v>
      </c>
      <c r="Q317" s="49">
        <f t="shared" si="117"/>
        <v>659</v>
      </c>
      <c r="R317" s="49">
        <f t="shared" si="117"/>
        <v>592</v>
      </c>
      <c r="S317" s="49">
        <f t="shared" si="117"/>
        <v>8571</v>
      </c>
      <c r="T317" s="46">
        <f t="shared" si="117"/>
        <v>6385</v>
      </c>
      <c r="U317" s="49">
        <f>(T317-S317)/S317*100</f>
        <v>-25.504608563761522</v>
      </c>
    </row>
    <row r="318" spans="1:21" ht="12.75">
      <c r="A318" s="9" t="s">
        <v>253</v>
      </c>
      <c r="B318" s="56">
        <v>4338</v>
      </c>
      <c r="C318" s="49">
        <v>4013</v>
      </c>
      <c r="D318" s="50">
        <v>42792</v>
      </c>
      <c r="E318" s="46">
        <v>36881</v>
      </c>
      <c r="F318" s="49">
        <f>(E318-D318)/D318*100</f>
        <v>-13.813329594316695</v>
      </c>
      <c r="G318" s="55">
        <v>3485</v>
      </c>
      <c r="H318" s="49">
        <v>3860</v>
      </c>
      <c r="I318" s="49">
        <v>39479</v>
      </c>
      <c r="J318" s="46">
        <v>39130</v>
      </c>
      <c r="K318" s="49">
        <f>(J318-I318)/I318*100</f>
        <v>-0.8840142860761417</v>
      </c>
      <c r="L318" s="49">
        <v>218</v>
      </c>
      <c r="M318" s="49">
        <v>193</v>
      </c>
      <c r="N318" s="49">
        <v>3045</v>
      </c>
      <c r="O318" s="46">
        <v>2238</v>
      </c>
      <c r="P318" s="49">
        <f>(O318-N318)/N318*100</f>
        <v>-26.502463054187192</v>
      </c>
      <c r="Q318" s="49">
        <f t="shared" si="117"/>
        <v>3703</v>
      </c>
      <c r="R318" s="49">
        <f t="shared" si="117"/>
        <v>4053</v>
      </c>
      <c r="S318" s="49">
        <f t="shared" si="117"/>
        <v>42524</v>
      </c>
      <c r="T318" s="46">
        <f t="shared" si="117"/>
        <v>41368</v>
      </c>
      <c r="U318" s="49">
        <f>(T318-S318)/S318*100</f>
        <v>-2.7184648668986924</v>
      </c>
    </row>
    <row r="319" spans="1:20" ht="12.75">
      <c r="A319" s="9"/>
      <c r="B319" s="56"/>
      <c r="C319" s="49"/>
      <c r="D319" s="50"/>
      <c r="E319" s="46"/>
      <c r="F319" s="49"/>
      <c r="G319" s="55"/>
      <c r="H319" s="49"/>
      <c r="I319" s="49"/>
      <c r="J319" s="46"/>
      <c r="K319" s="49"/>
      <c r="L319" s="49"/>
      <c r="M319" s="49"/>
      <c r="N319" s="49"/>
      <c r="O319" s="46"/>
      <c r="P319" s="49"/>
      <c r="Q319" s="49"/>
      <c r="R319" s="49"/>
      <c r="S319" s="49"/>
      <c r="T319" s="46"/>
    </row>
    <row r="320" spans="1:20" ht="12.75">
      <c r="A320" s="80" t="s">
        <v>417</v>
      </c>
      <c r="B320" s="56"/>
      <c r="C320" s="49"/>
      <c r="D320" s="50"/>
      <c r="E320" s="46"/>
      <c r="F320" s="49"/>
      <c r="G320" s="55"/>
      <c r="H320" s="49"/>
      <c r="I320" s="49"/>
      <c r="J320" s="46"/>
      <c r="K320" s="49"/>
      <c r="L320" s="49"/>
      <c r="M320" s="49"/>
      <c r="N320" s="49"/>
      <c r="O320" s="46"/>
      <c r="P320" s="49"/>
      <c r="Q320" s="49"/>
      <c r="R320" s="49"/>
      <c r="S320" s="49"/>
      <c r="T320" s="46"/>
    </row>
    <row r="321" spans="1:21" ht="12.75">
      <c r="A321" s="54" t="s">
        <v>35</v>
      </c>
      <c r="B321" s="38">
        <v>228</v>
      </c>
      <c r="C321" s="11">
        <v>26</v>
      </c>
      <c r="D321" s="10">
        <v>1319</v>
      </c>
      <c r="E321" s="45">
        <v>1046</v>
      </c>
      <c r="F321" s="11">
        <f aca="true" t="shared" si="118" ref="F321:F327">(E321-D321)/D321*100</f>
        <v>-20.697498104624714</v>
      </c>
      <c r="G321" s="38">
        <v>143</v>
      </c>
      <c r="H321" s="11">
        <v>96</v>
      </c>
      <c r="I321" s="11">
        <v>1048</v>
      </c>
      <c r="J321" s="45">
        <v>1056</v>
      </c>
      <c r="K321" s="11">
        <f aca="true" t="shared" si="119" ref="K321:K327">(J321-I321)/I321*100</f>
        <v>0.7633587786259541</v>
      </c>
      <c r="L321" s="11">
        <v>8</v>
      </c>
      <c r="M321" s="11">
        <v>1</v>
      </c>
      <c r="N321" s="11">
        <v>84</v>
      </c>
      <c r="O321" s="45">
        <v>121</v>
      </c>
      <c r="P321" s="11">
        <f aca="true" t="shared" si="120" ref="P321:P327">(O321-N321)/N321*100</f>
        <v>44.047619047619044</v>
      </c>
      <c r="Q321" s="11">
        <f aca="true" t="shared" si="121" ref="Q321:T327">G321+L321</f>
        <v>151</v>
      </c>
      <c r="R321" s="11">
        <f t="shared" si="121"/>
        <v>97</v>
      </c>
      <c r="S321" s="11">
        <f t="shared" si="121"/>
        <v>1132</v>
      </c>
      <c r="T321" s="45">
        <f t="shared" si="121"/>
        <v>1177</v>
      </c>
      <c r="U321" s="11">
        <f aca="true" t="shared" si="122" ref="U321:U327">(T321-S321)/S321*100</f>
        <v>3.9752650176678443</v>
      </c>
    </row>
    <row r="322" spans="1:21" ht="12.75">
      <c r="A322" s="54" t="s">
        <v>38</v>
      </c>
      <c r="B322" s="38">
        <v>940</v>
      </c>
      <c r="C322" s="11">
        <v>1595</v>
      </c>
      <c r="D322" s="10">
        <v>15215</v>
      </c>
      <c r="E322" s="45">
        <v>14077</v>
      </c>
      <c r="F322" s="11">
        <f t="shared" si="118"/>
        <v>-7.479461058166283</v>
      </c>
      <c r="G322" s="38">
        <v>1190</v>
      </c>
      <c r="H322" s="11">
        <v>1576</v>
      </c>
      <c r="I322" s="11">
        <v>13642</v>
      </c>
      <c r="J322" s="45">
        <v>14863</v>
      </c>
      <c r="K322" s="11">
        <f t="shared" si="119"/>
        <v>8.950300542442458</v>
      </c>
      <c r="L322" s="11">
        <v>27</v>
      </c>
      <c r="M322" s="11">
        <v>14</v>
      </c>
      <c r="N322" s="11">
        <v>242</v>
      </c>
      <c r="O322" s="45">
        <v>196</v>
      </c>
      <c r="P322" s="11">
        <f t="shared" si="120"/>
        <v>-19.00826446280992</v>
      </c>
      <c r="Q322" s="11">
        <f t="shared" si="121"/>
        <v>1217</v>
      </c>
      <c r="R322" s="11">
        <f t="shared" si="121"/>
        <v>1590</v>
      </c>
      <c r="S322" s="11">
        <f t="shared" si="121"/>
        <v>13884</v>
      </c>
      <c r="T322" s="45">
        <f t="shared" si="121"/>
        <v>15059</v>
      </c>
      <c r="U322" s="11">
        <f t="shared" si="122"/>
        <v>8.462978968596946</v>
      </c>
    </row>
    <row r="323" spans="1:21" ht="12.75">
      <c r="A323" s="54" t="s">
        <v>46</v>
      </c>
      <c r="B323" s="38">
        <v>295</v>
      </c>
      <c r="C323" s="11">
        <v>38</v>
      </c>
      <c r="D323" s="10">
        <v>2194</v>
      </c>
      <c r="E323" s="45">
        <v>1272</v>
      </c>
      <c r="F323" s="11">
        <f t="shared" si="118"/>
        <v>-42.02370100273473</v>
      </c>
      <c r="G323" s="38">
        <v>208</v>
      </c>
      <c r="H323" s="11">
        <v>106</v>
      </c>
      <c r="I323" s="11">
        <v>2004</v>
      </c>
      <c r="J323" s="45">
        <v>1570</v>
      </c>
      <c r="K323" s="11">
        <f t="shared" si="119"/>
        <v>-21.656686626746506</v>
      </c>
      <c r="L323" s="11">
        <v>21</v>
      </c>
      <c r="M323" s="11">
        <v>0</v>
      </c>
      <c r="N323" s="11">
        <v>106</v>
      </c>
      <c r="O323" s="45">
        <v>80</v>
      </c>
      <c r="P323" s="11">
        <f t="shared" si="120"/>
        <v>-24.528301886792452</v>
      </c>
      <c r="Q323" s="11">
        <f t="shared" si="121"/>
        <v>229</v>
      </c>
      <c r="R323" s="11">
        <f t="shared" si="121"/>
        <v>106</v>
      </c>
      <c r="S323" s="11">
        <f t="shared" si="121"/>
        <v>2110</v>
      </c>
      <c r="T323" s="45">
        <f t="shared" si="121"/>
        <v>1650</v>
      </c>
      <c r="U323" s="11">
        <f t="shared" si="122"/>
        <v>-21.80094786729858</v>
      </c>
    </row>
    <row r="324" spans="1:21" ht="12.75">
      <c r="A324" s="54" t="s">
        <v>58</v>
      </c>
      <c r="B324" s="38">
        <v>674</v>
      </c>
      <c r="C324" s="11">
        <v>319</v>
      </c>
      <c r="D324" s="10">
        <v>3926</v>
      </c>
      <c r="E324" s="45">
        <v>2549</v>
      </c>
      <c r="F324" s="11">
        <f t="shared" si="118"/>
        <v>-35.073866530820176</v>
      </c>
      <c r="G324" s="38">
        <v>274</v>
      </c>
      <c r="H324" s="11">
        <v>411</v>
      </c>
      <c r="I324" s="11">
        <v>3739</v>
      </c>
      <c r="J324" s="45">
        <v>3458</v>
      </c>
      <c r="K324" s="11">
        <f t="shared" si="119"/>
        <v>-7.515378443434074</v>
      </c>
      <c r="L324" s="11">
        <v>25</v>
      </c>
      <c r="M324" s="11">
        <v>0</v>
      </c>
      <c r="N324" s="11">
        <v>45</v>
      </c>
      <c r="O324" s="45">
        <v>79</v>
      </c>
      <c r="P324" s="11">
        <f t="shared" si="120"/>
        <v>75.55555555555556</v>
      </c>
      <c r="Q324" s="11">
        <f t="shared" si="121"/>
        <v>299</v>
      </c>
      <c r="R324" s="11">
        <f t="shared" si="121"/>
        <v>411</v>
      </c>
      <c r="S324" s="11">
        <f t="shared" si="121"/>
        <v>3784</v>
      </c>
      <c r="T324" s="45">
        <f t="shared" si="121"/>
        <v>3537</v>
      </c>
      <c r="U324" s="11">
        <f t="shared" si="122"/>
        <v>-6.527484143763214</v>
      </c>
    </row>
    <row r="325" spans="1:21" ht="12.75">
      <c r="A325" s="54" t="s">
        <v>53</v>
      </c>
      <c r="B325" s="38">
        <v>1417</v>
      </c>
      <c r="C325" s="11">
        <v>1358</v>
      </c>
      <c r="D325" s="10">
        <v>14520</v>
      </c>
      <c r="E325" s="45">
        <v>14089</v>
      </c>
      <c r="F325" s="11">
        <f t="shared" si="118"/>
        <v>-2.96831955922865</v>
      </c>
      <c r="G325" s="38">
        <v>1249</v>
      </c>
      <c r="H325" s="11">
        <v>1119</v>
      </c>
      <c r="I325" s="11">
        <v>14063</v>
      </c>
      <c r="J325" s="45">
        <v>13789</v>
      </c>
      <c r="K325" s="11">
        <f t="shared" si="119"/>
        <v>-1.948375168882884</v>
      </c>
      <c r="L325" s="11">
        <v>100</v>
      </c>
      <c r="M325" s="11">
        <v>150</v>
      </c>
      <c r="N325" s="11">
        <v>2062</v>
      </c>
      <c r="O325" s="45">
        <v>1596</v>
      </c>
      <c r="P325" s="11">
        <f t="shared" si="120"/>
        <v>-22.59941804073715</v>
      </c>
      <c r="Q325" s="11">
        <f t="shared" si="121"/>
        <v>1349</v>
      </c>
      <c r="R325" s="11">
        <f t="shared" si="121"/>
        <v>1269</v>
      </c>
      <c r="S325" s="11">
        <f t="shared" si="121"/>
        <v>16125</v>
      </c>
      <c r="T325" s="45">
        <f t="shared" si="121"/>
        <v>15385</v>
      </c>
      <c r="U325" s="11">
        <f t="shared" si="122"/>
        <v>-4.589147286821706</v>
      </c>
    </row>
    <row r="326" spans="1:21" ht="12.75">
      <c r="A326" s="54" t="s">
        <v>59</v>
      </c>
      <c r="B326" s="38">
        <v>784</v>
      </c>
      <c r="C326" s="11">
        <v>677</v>
      </c>
      <c r="D326" s="10">
        <v>5618</v>
      </c>
      <c r="E326" s="45">
        <v>3848</v>
      </c>
      <c r="F326" s="11">
        <f t="shared" si="118"/>
        <v>-31.505873976504095</v>
      </c>
      <c r="G326" s="38">
        <v>421</v>
      </c>
      <c r="H326" s="11">
        <v>552</v>
      </c>
      <c r="I326" s="11">
        <v>4983</v>
      </c>
      <c r="J326" s="45">
        <v>4394</v>
      </c>
      <c r="K326" s="11">
        <f t="shared" si="119"/>
        <v>-11.820188641380694</v>
      </c>
      <c r="L326" s="11">
        <v>37</v>
      </c>
      <c r="M326" s="11">
        <v>28</v>
      </c>
      <c r="N326" s="11">
        <v>506</v>
      </c>
      <c r="O326" s="45">
        <v>166</v>
      </c>
      <c r="P326" s="11">
        <f t="shared" si="120"/>
        <v>-67.19367588932806</v>
      </c>
      <c r="Q326" s="11">
        <f t="shared" si="121"/>
        <v>458</v>
      </c>
      <c r="R326" s="11">
        <f t="shared" si="121"/>
        <v>580</v>
      </c>
      <c r="S326" s="11">
        <f t="shared" si="121"/>
        <v>5489</v>
      </c>
      <c r="T326" s="45">
        <f t="shared" si="121"/>
        <v>4560</v>
      </c>
      <c r="U326" s="11">
        <f t="shared" si="122"/>
        <v>-16.92475860812534</v>
      </c>
    </row>
    <row r="327" spans="1:21" ht="12.75">
      <c r="A327" s="9" t="s">
        <v>84</v>
      </c>
      <c r="B327" s="55">
        <v>4338</v>
      </c>
      <c r="C327" s="49">
        <v>4013</v>
      </c>
      <c r="D327" s="50">
        <v>42792</v>
      </c>
      <c r="E327" s="46">
        <v>36881</v>
      </c>
      <c r="F327" s="49">
        <f t="shared" si="118"/>
        <v>-13.813329594316695</v>
      </c>
      <c r="G327" s="55">
        <v>3485</v>
      </c>
      <c r="H327" s="49">
        <v>3860</v>
      </c>
      <c r="I327" s="49">
        <v>39479</v>
      </c>
      <c r="J327" s="46">
        <v>39130</v>
      </c>
      <c r="K327" s="49">
        <f t="shared" si="119"/>
        <v>-0.8840142860761417</v>
      </c>
      <c r="L327" s="49">
        <v>218</v>
      </c>
      <c r="M327" s="49">
        <v>193</v>
      </c>
      <c r="N327" s="49">
        <v>3045</v>
      </c>
      <c r="O327" s="46">
        <v>2238</v>
      </c>
      <c r="P327" s="49">
        <f t="shared" si="120"/>
        <v>-26.502463054187192</v>
      </c>
      <c r="Q327" s="49">
        <f t="shared" si="121"/>
        <v>3703</v>
      </c>
      <c r="R327" s="49">
        <f t="shared" si="121"/>
        <v>4053</v>
      </c>
      <c r="S327" s="49">
        <f t="shared" si="121"/>
        <v>42524</v>
      </c>
      <c r="T327" s="46">
        <f t="shared" si="121"/>
        <v>41368</v>
      </c>
      <c r="U327" s="49">
        <f t="shared" si="122"/>
        <v>-2.7184648668986924</v>
      </c>
    </row>
    <row r="328" spans="1:20" ht="12.75">
      <c r="A328" s="9"/>
      <c r="B328" s="56"/>
      <c r="C328" s="49"/>
      <c r="D328" s="50"/>
      <c r="E328" s="46"/>
      <c r="F328" s="49"/>
      <c r="G328" s="55"/>
      <c r="H328" s="49"/>
      <c r="I328" s="49"/>
      <c r="J328" s="46"/>
      <c r="K328" s="49"/>
      <c r="L328" s="49"/>
      <c r="M328" s="49"/>
      <c r="N328" s="49"/>
      <c r="O328" s="46"/>
      <c r="P328" s="49"/>
      <c r="Q328" s="49"/>
      <c r="R328" s="49"/>
      <c r="S328" s="49"/>
      <c r="T328" s="46"/>
    </row>
    <row r="329" spans="1:20" ht="12.75">
      <c r="A329" s="16" t="s">
        <v>82</v>
      </c>
      <c r="B329" s="2"/>
      <c r="C329" s="3"/>
      <c r="D329" s="3"/>
      <c r="E329" s="5"/>
      <c r="F329" s="3"/>
      <c r="G329" s="2"/>
      <c r="H329" s="3"/>
      <c r="I329" s="3"/>
      <c r="J329" s="5"/>
      <c r="K329" s="3"/>
      <c r="L329" s="3"/>
      <c r="M329" s="3"/>
      <c r="N329" s="3"/>
      <c r="O329" s="5"/>
      <c r="P329" s="3"/>
      <c r="Q329" s="3"/>
      <c r="R329" s="3"/>
      <c r="S329" s="3"/>
      <c r="T329" s="5"/>
    </row>
    <row r="330" spans="1:20" ht="12.75">
      <c r="A330" s="16" t="s">
        <v>254</v>
      </c>
      <c r="B330" s="2"/>
      <c r="C330" s="3"/>
      <c r="D330" s="3"/>
      <c r="E330" s="5"/>
      <c r="F330" s="3"/>
      <c r="G330" s="2"/>
      <c r="H330" s="3"/>
      <c r="I330" s="3"/>
      <c r="J330" s="5"/>
      <c r="K330" s="3"/>
      <c r="L330" s="3"/>
      <c r="M330" s="3"/>
      <c r="N330" s="3"/>
      <c r="O330" s="5"/>
      <c r="P330" s="3"/>
      <c r="Q330" s="3"/>
      <c r="R330" s="3"/>
      <c r="S330" s="3"/>
      <c r="T330" s="5"/>
    </row>
    <row r="331" spans="1:21" ht="12.75">
      <c r="A331" s="54" t="s">
        <v>255</v>
      </c>
      <c r="B331" s="33">
        <v>5159</v>
      </c>
      <c r="C331" s="10">
        <v>4459</v>
      </c>
      <c r="D331" s="10">
        <v>44780</v>
      </c>
      <c r="E331" s="61">
        <v>34048</v>
      </c>
      <c r="F331" s="11">
        <f aca="true" t="shared" si="123" ref="F331:F359">(E331-D331)/D331*100</f>
        <v>-23.966056275122824</v>
      </c>
      <c r="G331" s="33">
        <v>4991</v>
      </c>
      <c r="H331" s="10">
        <v>4518</v>
      </c>
      <c r="I331" s="10">
        <v>43983</v>
      </c>
      <c r="J331" s="61">
        <v>35206</v>
      </c>
      <c r="K331" s="11">
        <f>(J331-I331)/I331*100</f>
        <v>-19.95543732805857</v>
      </c>
      <c r="L331" s="58">
        <v>16</v>
      </c>
      <c r="M331" s="58">
        <v>10</v>
      </c>
      <c r="N331" s="58">
        <v>475</v>
      </c>
      <c r="O331" s="59">
        <v>338</v>
      </c>
      <c r="P331" s="11">
        <f>(O331-N331)/N331*100</f>
        <v>-28.842105263157897</v>
      </c>
      <c r="Q331" s="58">
        <f aca="true" t="shared" si="124" ref="Q331:T335">G331+L331</f>
        <v>5007</v>
      </c>
      <c r="R331" s="58">
        <f t="shared" si="124"/>
        <v>4528</v>
      </c>
      <c r="S331" s="58">
        <f t="shared" si="124"/>
        <v>44458</v>
      </c>
      <c r="T331" s="59">
        <f t="shared" si="124"/>
        <v>35544</v>
      </c>
      <c r="U331" s="11">
        <f>(T331-S331)/S331*100</f>
        <v>-20.05038463268703</v>
      </c>
    </row>
    <row r="332" spans="1:21" ht="12.75">
      <c r="A332" s="54" t="s">
        <v>256</v>
      </c>
      <c r="B332" s="33">
        <v>4605</v>
      </c>
      <c r="C332" s="10">
        <v>2505</v>
      </c>
      <c r="D332" s="10">
        <v>22914</v>
      </c>
      <c r="E332" s="61">
        <v>22347</v>
      </c>
      <c r="F332" s="11">
        <f t="shared" si="123"/>
        <v>-2.474469756480754</v>
      </c>
      <c r="G332" s="33">
        <v>2710</v>
      </c>
      <c r="H332" s="10">
        <v>2406</v>
      </c>
      <c r="I332" s="10">
        <v>19104</v>
      </c>
      <c r="J332" s="61">
        <v>20594</v>
      </c>
      <c r="K332" s="11">
        <f>(J332-I332)/I332*100</f>
        <v>7.799413735343383</v>
      </c>
      <c r="L332" s="58">
        <v>269</v>
      </c>
      <c r="M332" s="58">
        <v>122</v>
      </c>
      <c r="N332" s="10">
        <v>2138</v>
      </c>
      <c r="O332" s="61">
        <v>1748</v>
      </c>
      <c r="P332" s="11">
        <f>(O332-N332)/N332*100</f>
        <v>-18.24134705332086</v>
      </c>
      <c r="Q332" s="58">
        <f t="shared" si="124"/>
        <v>2979</v>
      </c>
      <c r="R332" s="58">
        <f t="shared" si="124"/>
        <v>2528</v>
      </c>
      <c r="S332" s="10">
        <f t="shared" si="124"/>
        <v>21242</v>
      </c>
      <c r="T332" s="61">
        <f t="shared" si="124"/>
        <v>22342</v>
      </c>
      <c r="U332" s="11">
        <f>(T332-S332)/S332*100</f>
        <v>5.17842011110065</v>
      </c>
    </row>
    <row r="333" spans="1:21" ht="12.75">
      <c r="A333" s="54" t="s">
        <v>257</v>
      </c>
      <c r="B333" s="64">
        <v>155</v>
      </c>
      <c r="C333" s="58">
        <v>0</v>
      </c>
      <c r="D333" s="10">
        <v>1443</v>
      </c>
      <c r="E333" s="59">
        <v>238</v>
      </c>
      <c r="F333" s="11">
        <f t="shared" si="123"/>
        <v>-83.50658350658351</v>
      </c>
      <c r="G333" s="64">
        <v>108</v>
      </c>
      <c r="H333" s="58">
        <v>6</v>
      </c>
      <c r="I333" s="10">
        <v>1424</v>
      </c>
      <c r="J333" s="59">
        <v>221</v>
      </c>
      <c r="K333" s="11">
        <f>(J333-I333)/I333*100</f>
        <v>-84.48033707865169</v>
      </c>
      <c r="L333" s="58">
        <v>0</v>
      </c>
      <c r="M333" s="58">
        <v>0</v>
      </c>
      <c r="N333" s="58">
        <v>11</v>
      </c>
      <c r="O333" s="59">
        <v>36</v>
      </c>
      <c r="P333" s="11">
        <f>(O333-N333)/N333*100</f>
        <v>227.27272727272728</v>
      </c>
      <c r="Q333" s="58">
        <f t="shared" si="124"/>
        <v>108</v>
      </c>
      <c r="R333" s="58">
        <f t="shared" si="124"/>
        <v>6</v>
      </c>
      <c r="S333" s="58">
        <f t="shared" si="124"/>
        <v>1435</v>
      </c>
      <c r="T333" s="59">
        <f t="shared" si="124"/>
        <v>257</v>
      </c>
      <c r="U333" s="11">
        <f>(T333-S333)/S333*100</f>
        <v>-82.09059233449477</v>
      </c>
    </row>
    <row r="334" spans="1:21" ht="12.75">
      <c r="A334" s="54" t="s">
        <v>258</v>
      </c>
      <c r="B334" s="33">
        <v>11914</v>
      </c>
      <c r="C334" s="10">
        <v>14312</v>
      </c>
      <c r="D334" s="10">
        <v>138088</v>
      </c>
      <c r="E334" s="61">
        <v>116731</v>
      </c>
      <c r="F334" s="11">
        <f t="shared" si="123"/>
        <v>-15.466224436591158</v>
      </c>
      <c r="G334" s="33">
        <v>12656</v>
      </c>
      <c r="H334" s="10">
        <v>13903</v>
      </c>
      <c r="I334" s="10">
        <v>126007</v>
      </c>
      <c r="J334" s="61">
        <v>110174</v>
      </c>
      <c r="K334" s="11">
        <f>(J334-I334)/I334*100</f>
        <v>-12.565174950597982</v>
      </c>
      <c r="L334" s="58">
        <v>375</v>
      </c>
      <c r="M334" s="58">
        <v>455</v>
      </c>
      <c r="N334" s="10">
        <v>5463</v>
      </c>
      <c r="O334" s="61">
        <v>4970</v>
      </c>
      <c r="P334" s="11">
        <f>(O334-N334)/N334*100</f>
        <v>-9.024345597656964</v>
      </c>
      <c r="Q334" s="58">
        <f t="shared" si="124"/>
        <v>13031</v>
      </c>
      <c r="R334" s="58">
        <f t="shared" si="124"/>
        <v>14358</v>
      </c>
      <c r="S334" s="10">
        <f t="shared" si="124"/>
        <v>131470</v>
      </c>
      <c r="T334" s="61">
        <f t="shared" si="124"/>
        <v>115144</v>
      </c>
      <c r="U334" s="11">
        <f>(T334-S334)/S334*100</f>
        <v>-12.418042138891002</v>
      </c>
    </row>
    <row r="335" spans="1:21" ht="12.75">
      <c r="A335" s="16" t="s">
        <v>95</v>
      </c>
      <c r="B335" s="56">
        <v>21833</v>
      </c>
      <c r="C335" s="50">
        <v>21276</v>
      </c>
      <c r="D335" s="50">
        <v>207225</v>
      </c>
      <c r="E335" s="48">
        <v>173364</v>
      </c>
      <c r="F335" s="49">
        <f t="shared" si="123"/>
        <v>-16.340209916757146</v>
      </c>
      <c r="G335" s="56">
        <v>20465</v>
      </c>
      <c r="H335" s="50">
        <v>20833</v>
      </c>
      <c r="I335" s="50">
        <v>190518</v>
      </c>
      <c r="J335" s="48">
        <v>166195</v>
      </c>
      <c r="K335" s="49">
        <f>(J335-I335)/I335*100</f>
        <v>-12.766772693393799</v>
      </c>
      <c r="L335" s="60">
        <v>660</v>
      </c>
      <c r="M335" s="60">
        <v>587</v>
      </c>
      <c r="N335" s="50">
        <v>8087</v>
      </c>
      <c r="O335" s="48">
        <v>7092</v>
      </c>
      <c r="P335" s="49">
        <f>(O335-N335)/N335*100</f>
        <v>-12.303697291950042</v>
      </c>
      <c r="Q335" s="60">
        <f t="shared" si="124"/>
        <v>21125</v>
      </c>
      <c r="R335" s="60">
        <f t="shared" si="124"/>
        <v>21420</v>
      </c>
      <c r="S335" s="50">
        <f t="shared" si="124"/>
        <v>198605</v>
      </c>
      <c r="T335" s="48">
        <f t="shared" si="124"/>
        <v>173287</v>
      </c>
      <c r="U335" s="49">
        <f>(T335-S335)/S335*100</f>
        <v>-12.747916719115832</v>
      </c>
    </row>
    <row r="336" spans="1:20" ht="12.75">
      <c r="A336" s="16" t="s">
        <v>259</v>
      </c>
      <c r="B336" s="2"/>
      <c r="C336" s="3"/>
      <c r="D336" s="3"/>
      <c r="E336" s="5"/>
      <c r="F336" s="3"/>
      <c r="G336" s="2"/>
      <c r="H336" s="3"/>
      <c r="I336" s="3"/>
      <c r="J336" s="5"/>
      <c r="K336" s="3"/>
      <c r="L336" s="3"/>
      <c r="M336" s="3"/>
      <c r="N336" s="3"/>
      <c r="O336" s="5"/>
      <c r="P336" s="3"/>
      <c r="Q336" s="3"/>
      <c r="R336" s="3"/>
      <c r="S336" s="3"/>
      <c r="T336" s="5"/>
    </row>
    <row r="337" spans="1:21" ht="12.75">
      <c r="A337" s="54" t="s">
        <v>260</v>
      </c>
      <c r="B337" s="33">
        <v>3500</v>
      </c>
      <c r="C337" s="10">
        <v>2912</v>
      </c>
      <c r="D337" s="10">
        <v>41532</v>
      </c>
      <c r="E337" s="61">
        <v>38087</v>
      </c>
      <c r="F337" s="11">
        <f t="shared" si="123"/>
        <v>-8.29480882211307</v>
      </c>
      <c r="G337" s="33">
        <v>4509</v>
      </c>
      <c r="H337" s="10">
        <v>3700</v>
      </c>
      <c r="I337" s="10">
        <v>40367</v>
      </c>
      <c r="J337" s="61">
        <v>38199</v>
      </c>
      <c r="K337" s="11">
        <f aca="true" t="shared" si="125" ref="K337:K342">(J337-I337)/I337*100</f>
        <v>-5.370723610870265</v>
      </c>
      <c r="L337" s="58">
        <v>102</v>
      </c>
      <c r="M337" s="58">
        <v>97</v>
      </c>
      <c r="N337" s="58">
        <v>600</v>
      </c>
      <c r="O337" s="59">
        <v>683</v>
      </c>
      <c r="P337" s="11">
        <f aca="true" t="shared" si="126" ref="P337:P342">(O337-N337)/N337*100</f>
        <v>13.833333333333334</v>
      </c>
      <c r="Q337" s="58">
        <f aca="true" t="shared" si="127" ref="Q337:T342">G337+L337</f>
        <v>4611</v>
      </c>
      <c r="R337" s="58">
        <f t="shared" si="127"/>
        <v>3797</v>
      </c>
      <c r="S337" s="58">
        <f t="shared" si="127"/>
        <v>40967</v>
      </c>
      <c r="T337" s="59">
        <f t="shared" si="127"/>
        <v>38882</v>
      </c>
      <c r="U337" s="11">
        <f aca="true" t="shared" si="128" ref="U337:U342">(T337-S337)/S337*100</f>
        <v>-5.089462250103742</v>
      </c>
    </row>
    <row r="338" spans="1:21" ht="12.75">
      <c r="A338" s="54" t="s">
        <v>261</v>
      </c>
      <c r="B338" s="64">
        <v>124</v>
      </c>
      <c r="C338" s="58">
        <v>33</v>
      </c>
      <c r="D338" s="58">
        <v>952</v>
      </c>
      <c r="E338" s="59">
        <v>553</v>
      </c>
      <c r="F338" s="11">
        <f t="shared" si="123"/>
        <v>-41.911764705882355</v>
      </c>
      <c r="G338" s="64">
        <v>105</v>
      </c>
      <c r="H338" s="58">
        <v>45</v>
      </c>
      <c r="I338" s="58">
        <v>662</v>
      </c>
      <c r="J338" s="59">
        <v>716</v>
      </c>
      <c r="K338" s="11">
        <f t="shared" si="125"/>
        <v>8.157099697885197</v>
      </c>
      <c r="L338" s="58">
        <v>13</v>
      </c>
      <c r="M338" s="58">
        <v>0</v>
      </c>
      <c r="N338" s="58">
        <v>60</v>
      </c>
      <c r="O338" s="59">
        <v>15</v>
      </c>
      <c r="P338" s="11">
        <f t="shared" si="126"/>
        <v>-75</v>
      </c>
      <c r="Q338" s="58">
        <f t="shared" si="127"/>
        <v>118</v>
      </c>
      <c r="R338" s="58">
        <f t="shared" si="127"/>
        <v>45</v>
      </c>
      <c r="S338" s="58">
        <f t="shared" si="127"/>
        <v>722</v>
      </c>
      <c r="T338" s="59">
        <f t="shared" si="127"/>
        <v>731</v>
      </c>
      <c r="U338" s="11">
        <f t="shared" si="128"/>
        <v>1.2465373961218837</v>
      </c>
    </row>
    <row r="339" spans="1:21" ht="12.75">
      <c r="A339" s="54" t="s">
        <v>262</v>
      </c>
      <c r="B339" s="64">
        <v>795</v>
      </c>
      <c r="C339" s="58">
        <v>647</v>
      </c>
      <c r="D339" s="10">
        <v>4455</v>
      </c>
      <c r="E339" s="61">
        <v>3405</v>
      </c>
      <c r="F339" s="11">
        <f t="shared" si="123"/>
        <v>-23.56902356902357</v>
      </c>
      <c r="G339" s="64">
        <v>202</v>
      </c>
      <c r="H339" s="58">
        <v>247</v>
      </c>
      <c r="I339" s="10">
        <v>2787</v>
      </c>
      <c r="J339" s="61">
        <v>2378</v>
      </c>
      <c r="K339" s="11">
        <f t="shared" si="125"/>
        <v>-14.675278076785073</v>
      </c>
      <c r="L339" s="58">
        <v>70</v>
      </c>
      <c r="M339" s="58">
        <v>66</v>
      </c>
      <c r="N339" s="58">
        <v>896</v>
      </c>
      <c r="O339" s="59">
        <v>340</v>
      </c>
      <c r="P339" s="11">
        <f t="shared" si="126"/>
        <v>-62.05357142857143</v>
      </c>
      <c r="Q339" s="58">
        <f t="shared" si="127"/>
        <v>272</v>
      </c>
      <c r="R339" s="58">
        <f t="shared" si="127"/>
        <v>313</v>
      </c>
      <c r="S339" s="58">
        <f t="shared" si="127"/>
        <v>3683</v>
      </c>
      <c r="T339" s="59">
        <f t="shared" si="127"/>
        <v>2718</v>
      </c>
      <c r="U339" s="11">
        <f t="shared" si="128"/>
        <v>-26.201466196035838</v>
      </c>
    </row>
    <row r="340" spans="1:21" ht="12.75">
      <c r="A340" s="54" t="s">
        <v>263</v>
      </c>
      <c r="B340" s="33">
        <v>20633</v>
      </c>
      <c r="C340" s="10">
        <v>22247</v>
      </c>
      <c r="D340" s="10">
        <v>164110</v>
      </c>
      <c r="E340" s="61">
        <v>145859</v>
      </c>
      <c r="F340" s="11">
        <f t="shared" si="123"/>
        <v>-11.121199195661447</v>
      </c>
      <c r="G340" s="33">
        <v>16044</v>
      </c>
      <c r="H340" s="10">
        <v>17317</v>
      </c>
      <c r="I340" s="10">
        <v>143251</v>
      </c>
      <c r="J340" s="61">
        <v>135428</v>
      </c>
      <c r="K340" s="11">
        <f t="shared" si="125"/>
        <v>-5.46104390196229</v>
      </c>
      <c r="L340" s="10">
        <v>1554</v>
      </c>
      <c r="M340" s="10">
        <v>1145</v>
      </c>
      <c r="N340" s="10">
        <v>16700</v>
      </c>
      <c r="O340" s="61">
        <v>11653</v>
      </c>
      <c r="P340" s="11">
        <f t="shared" si="126"/>
        <v>-30.221556886227546</v>
      </c>
      <c r="Q340" s="10">
        <f t="shared" si="127"/>
        <v>17598</v>
      </c>
      <c r="R340" s="10">
        <f t="shared" si="127"/>
        <v>18462</v>
      </c>
      <c r="S340" s="10">
        <f t="shared" si="127"/>
        <v>159951</v>
      </c>
      <c r="T340" s="61">
        <f t="shared" si="127"/>
        <v>147081</v>
      </c>
      <c r="U340" s="11">
        <f t="shared" si="128"/>
        <v>-8.046214153084382</v>
      </c>
    </row>
    <row r="341" spans="1:21" ht="12.75">
      <c r="A341" s="54" t="s">
        <v>264</v>
      </c>
      <c r="B341" s="33">
        <v>3633</v>
      </c>
      <c r="C341" s="10">
        <v>2566</v>
      </c>
      <c r="D341" s="10">
        <v>42965</v>
      </c>
      <c r="E341" s="61">
        <v>34138</v>
      </c>
      <c r="F341" s="11">
        <f t="shared" si="123"/>
        <v>-20.5446293494705</v>
      </c>
      <c r="G341" s="33">
        <v>3963</v>
      </c>
      <c r="H341" s="10">
        <v>3038</v>
      </c>
      <c r="I341" s="10">
        <v>41348</v>
      </c>
      <c r="J341" s="61">
        <v>32349</v>
      </c>
      <c r="K341" s="11">
        <f t="shared" si="125"/>
        <v>-21.764051465608976</v>
      </c>
      <c r="L341" s="58">
        <v>433</v>
      </c>
      <c r="M341" s="58">
        <v>461</v>
      </c>
      <c r="N341" s="10">
        <v>7287</v>
      </c>
      <c r="O341" s="61">
        <v>5493</v>
      </c>
      <c r="P341" s="11">
        <f t="shared" si="126"/>
        <v>-24.6191848497324</v>
      </c>
      <c r="Q341" s="58">
        <f t="shared" si="127"/>
        <v>4396</v>
      </c>
      <c r="R341" s="58">
        <f t="shared" si="127"/>
        <v>3499</v>
      </c>
      <c r="S341" s="10">
        <f t="shared" si="127"/>
        <v>48635</v>
      </c>
      <c r="T341" s="61">
        <f t="shared" si="127"/>
        <v>37842</v>
      </c>
      <c r="U341" s="11">
        <f t="shared" si="128"/>
        <v>-22.191837154312736</v>
      </c>
    </row>
    <row r="342" spans="1:21" ht="12.75">
      <c r="A342" s="16" t="s">
        <v>95</v>
      </c>
      <c r="B342" s="56">
        <v>28685</v>
      </c>
      <c r="C342" s="50">
        <v>28405</v>
      </c>
      <c r="D342" s="50">
        <v>254014</v>
      </c>
      <c r="E342" s="48">
        <v>222042</v>
      </c>
      <c r="F342" s="49">
        <f t="shared" si="123"/>
        <v>-12.586707819254055</v>
      </c>
      <c r="G342" s="56">
        <v>24823</v>
      </c>
      <c r="H342" s="50">
        <v>24347</v>
      </c>
      <c r="I342" s="50">
        <v>228415</v>
      </c>
      <c r="J342" s="48">
        <v>209070</v>
      </c>
      <c r="K342" s="49">
        <f t="shared" si="125"/>
        <v>-8.46923363176674</v>
      </c>
      <c r="L342" s="50">
        <v>2172</v>
      </c>
      <c r="M342" s="50">
        <v>1769</v>
      </c>
      <c r="N342" s="50">
        <v>25543</v>
      </c>
      <c r="O342" s="48">
        <v>18184</v>
      </c>
      <c r="P342" s="49">
        <f t="shared" si="126"/>
        <v>-28.81024155345887</v>
      </c>
      <c r="Q342" s="50">
        <f t="shared" si="127"/>
        <v>26995</v>
      </c>
      <c r="R342" s="50">
        <f t="shared" si="127"/>
        <v>26116</v>
      </c>
      <c r="S342" s="50">
        <f t="shared" si="127"/>
        <v>253958</v>
      </c>
      <c r="T342" s="48">
        <f t="shared" si="127"/>
        <v>227254</v>
      </c>
      <c r="U342" s="49">
        <f t="shared" si="128"/>
        <v>-10.515124548153631</v>
      </c>
    </row>
    <row r="343" spans="1:20" ht="12.75">
      <c r="A343" s="16" t="s">
        <v>265</v>
      </c>
      <c r="B343" s="2"/>
      <c r="C343" s="3"/>
      <c r="D343" s="3"/>
      <c r="E343" s="5"/>
      <c r="F343" s="3"/>
      <c r="G343" s="2"/>
      <c r="H343" s="3"/>
      <c r="I343" s="3"/>
      <c r="J343" s="5"/>
      <c r="K343" s="3"/>
      <c r="L343" s="3"/>
      <c r="M343" s="3"/>
      <c r="N343" s="3"/>
      <c r="O343" s="5"/>
      <c r="P343" s="3"/>
      <c r="Q343" s="3"/>
      <c r="R343" s="3"/>
      <c r="S343" s="3"/>
      <c r="T343" s="5"/>
    </row>
    <row r="344" spans="1:21" ht="12.75">
      <c r="A344" s="54" t="s">
        <v>266</v>
      </c>
      <c r="B344" s="64">
        <v>171</v>
      </c>
      <c r="C344" s="58">
        <v>250</v>
      </c>
      <c r="D344" s="10">
        <v>1303</v>
      </c>
      <c r="E344" s="61">
        <v>1081</v>
      </c>
      <c r="F344" s="11">
        <f t="shared" si="123"/>
        <v>-17.0376055257099</v>
      </c>
      <c r="G344" s="64">
        <v>192</v>
      </c>
      <c r="H344" s="58">
        <v>268</v>
      </c>
      <c r="I344" s="10">
        <v>1219</v>
      </c>
      <c r="J344" s="61">
        <v>1128</v>
      </c>
      <c r="K344" s="11">
        <f aca="true" t="shared" si="129" ref="K344:K349">(J344-I344)/I344*100</f>
        <v>-7.465135356849877</v>
      </c>
      <c r="L344" s="58">
        <v>8</v>
      </c>
      <c r="M344" s="58">
        <v>1</v>
      </c>
      <c r="N344" s="58">
        <v>53</v>
      </c>
      <c r="O344" s="59">
        <v>39</v>
      </c>
      <c r="P344" s="11">
        <f aca="true" t="shared" si="130" ref="P344:P349">(O344-N344)/N344*100</f>
        <v>-26.41509433962264</v>
      </c>
      <c r="Q344" s="58">
        <f aca="true" t="shared" si="131" ref="Q344:T349">G344+L344</f>
        <v>200</v>
      </c>
      <c r="R344" s="58">
        <f t="shared" si="131"/>
        <v>269</v>
      </c>
      <c r="S344" s="58">
        <f t="shared" si="131"/>
        <v>1272</v>
      </c>
      <c r="T344" s="59">
        <f t="shared" si="131"/>
        <v>1167</v>
      </c>
      <c r="U344" s="11">
        <f aca="true" t="shared" si="132" ref="U344:U349">(T344-S344)/S344*100</f>
        <v>-8.254716981132075</v>
      </c>
    </row>
    <row r="345" spans="1:21" ht="12.75">
      <c r="A345" s="54" t="s">
        <v>267</v>
      </c>
      <c r="B345" s="64">
        <v>508</v>
      </c>
      <c r="C345" s="58">
        <v>263</v>
      </c>
      <c r="D345" s="10">
        <v>4347</v>
      </c>
      <c r="E345" s="61">
        <v>2626</v>
      </c>
      <c r="F345" s="11">
        <f t="shared" si="123"/>
        <v>-39.59052219921785</v>
      </c>
      <c r="G345" s="64">
        <v>392</v>
      </c>
      <c r="H345" s="58">
        <v>317</v>
      </c>
      <c r="I345" s="10">
        <v>3586</v>
      </c>
      <c r="J345" s="61">
        <v>2736</v>
      </c>
      <c r="K345" s="11">
        <f t="shared" si="129"/>
        <v>-23.70329057445622</v>
      </c>
      <c r="L345" s="58">
        <v>84</v>
      </c>
      <c r="M345" s="58">
        <v>10</v>
      </c>
      <c r="N345" s="58">
        <v>697</v>
      </c>
      <c r="O345" s="59">
        <v>170</v>
      </c>
      <c r="P345" s="11">
        <f t="shared" si="130"/>
        <v>-75.60975609756098</v>
      </c>
      <c r="Q345" s="58">
        <f t="shared" si="131"/>
        <v>476</v>
      </c>
      <c r="R345" s="58">
        <f t="shared" si="131"/>
        <v>327</v>
      </c>
      <c r="S345" s="58">
        <f t="shared" si="131"/>
        <v>4283</v>
      </c>
      <c r="T345" s="59">
        <f t="shared" si="131"/>
        <v>2906</v>
      </c>
      <c r="U345" s="11">
        <f t="shared" si="132"/>
        <v>-32.150361895867384</v>
      </c>
    </row>
    <row r="346" spans="1:21" ht="12.75">
      <c r="A346" s="54" t="s">
        <v>268</v>
      </c>
      <c r="B346" s="64">
        <v>46</v>
      </c>
      <c r="C346" s="58">
        <v>8</v>
      </c>
      <c r="D346" s="58">
        <v>318</v>
      </c>
      <c r="E346" s="59">
        <v>337</v>
      </c>
      <c r="F346" s="11">
        <f t="shared" si="123"/>
        <v>5.9748427672955975</v>
      </c>
      <c r="G346" s="64">
        <v>46</v>
      </c>
      <c r="H346" s="58">
        <v>30</v>
      </c>
      <c r="I346" s="58">
        <v>362</v>
      </c>
      <c r="J346" s="59">
        <v>348</v>
      </c>
      <c r="K346" s="11">
        <f t="shared" si="129"/>
        <v>-3.867403314917127</v>
      </c>
      <c r="L346" s="58">
        <v>10</v>
      </c>
      <c r="M346" s="58">
        <v>0</v>
      </c>
      <c r="N346" s="58">
        <v>15</v>
      </c>
      <c r="O346" s="59">
        <v>19</v>
      </c>
      <c r="P346" s="11">
        <f t="shared" si="130"/>
        <v>26.666666666666668</v>
      </c>
      <c r="Q346" s="58">
        <f t="shared" si="131"/>
        <v>56</v>
      </c>
      <c r="R346" s="58">
        <f t="shared" si="131"/>
        <v>30</v>
      </c>
      <c r="S346" s="58">
        <f t="shared" si="131"/>
        <v>377</v>
      </c>
      <c r="T346" s="59">
        <f t="shared" si="131"/>
        <v>367</v>
      </c>
      <c r="U346" s="11">
        <f t="shared" si="132"/>
        <v>-2.6525198938992043</v>
      </c>
    </row>
    <row r="347" spans="1:21" ht="12.75">
      <c r="A347" s="54" t="s">
        <v>269</v>
      </c>
      <c r="B347" s="64">
        <v>903</v>
      </c>
      <c r="C347" s="58">
        <v>774</v>
      </c>
      <c r="D347" s="10">
        <v>9549</v>
      </c>
      <c r="E347" s="61">
        <v>7834</v>
      </c>
      <c r="F347" s="11">
        <f t="shared" si="123"/>
        <v>-17.959995811079693</v>
      </c>
      <c r="G347" s="33">
        <v>1773</v>
      </c>
      <c r="H347" s="10">
        <v>1541</v>
      </c>
      <c r="I347" s="10">
        <v>17051</v>
      </c>
      <c r="J347" s="61">
        <v>14485</v>
      </c>
      <c r="K347" s="11">
        <f t="shared" si="129"/>
        <v>-15.048970734854262</v>
      </c>
      <c r="L347" s="58">
        <v>119</v>
      </c>
      <c r="M347" s="58">
        <v>66</v>
      </c>
      <c r="N347" s="10">
        <v>1246</v>
      </c>
      <c r="O347" s="59">
        <v>967</v>
      </c>
      <c r="P347" s="11">
        <f t="shared" si="130"/>
        <v>-22.391653290529696</v>
      </c>
      <c r="Q347" s="58">
        <f t="shared" si="131"/>
        <v>1892</v>
      </c>
      <c r="R347" s="58">
        <f t="shared" si="131"/>
        <v>1607</v>
      </c>
      <c r="S347" s="10">
        <f t="shared" si="131"/>
        <v>18297</v>
      </c>
      <c r="T347" s="59">
        <f t="shared" si="131"/>
        <v>15452</v>
      </c>
      <c r="U347" s="11">
        <f t="shared" si="132"/>
        <v>-15.548997103350276</v>
      </c>
    </row>
    <row r="348" spans="1:21" ht="12.75">
      <c r="A348" s="54" t="s">
        <v>270</v>
      </c>
      <c r="B348" s="64">
        <v>322</v>
      </c>
      <c r="C348" s="58">
        <v>330</v>
      </c>
      <c r="D348" s="10">
        <v>3404</v>
      </c>
      <c r="E348" s="61">
        <v>2458</v>
      </c>
      <c r="F348" s="11">
        <f t="shared" si="123"/>
        <v>-27.79083431257344</v>
      </c>
      <c r="G348" s="64">
        <v>322</v>
      </c>
      <c r="H348" s="58">
        <v>325</v>
      </c>
      <c r="I348" s="10">
        <v>3224</v>
      </c>
      <c r="J348" s="61">
        <v>2447</v>
      </c>
      <c r="K348" s="11">
        <f t="shared" si="129"/>
        <v>-24.100496277915635</v>
      </c>
      <c r="L348" s="58">
        <v>10</v>
      </c>
      <c r="M348" s="58">
        <v>19</v>
      </c>
      <c r="N348" s="58">
        <v>547</v>
      </c>
      <c r="O348" s="59">
        <v>114</v>
      </c>
      <c r="P348" s="11">
        <f t="shared" si="130"/>
        <v>-79.15904936014626</v>
      </c>
      <c r="Q348" s="58">
        <f t="shared" si="131"/>
        <v>332</v>
      </c>
      <c r="R348" s="58">
        <f t="shared" si="131"/>
        <v>344</v>
      </c>
      <c r="S348" s="58">
        <f t="shared" si="131"/>
        <v>3771</v>
      </c>
      <c r="T348" s="59">
        <f t="shared" si="131"/>
        <v>2561</v>
      </c>
      <c r="U348" s="11">
        <f t="shared" si="132"/>
        <v>-32.08697958101299</v>
      </c>
    </row>
    <row r="349" spans="1:21" ht="12.75">
      <c r="A349" s="16" t="s">
        <v>95</v>
      </c>
      <c r="B349" s="56">
        <v>1950</v>
      </c>
      <c r="C349" s="50">
        <v>1625</v>
      </c>
      <c r="D349" s="50">
        <v>18921</v>
      </c>
      <c r="E349" s="48">
        <v>14336</v>
      </c>
      <c r="F349" s="49">
        <f t="shared" si="123"/>
        <v>-24.232334443211247</v>
      </c>
      <c r="G349" s="56">
        <v>2725</v>
      </c>
      <c r="H349" s="50">
        <v>2481</v>
      </c>
      <c r="I349" s="50">
        <v>25442</v>
      </c>
      <c r="J349" s="48">
        <v>21144</v>
      </c>
      <c r="K349" s="49">
        <f t="shared" si="129"/>
        <v>-16.893325996383933</v>
      </c>
      <c r="L349" s="60">
        <v>231</v>
      </c>
      <c r="M349" s="60">
        <v>96</v>
      </c>
      <c r="N349" s="50">
        <v>2558</v>
      </c>
      <c r="O349" s="48">
        <v>1309</v>
      </c>
      <c r="P349" s="49">
        <f t="shared" si="130"/>
        <v>-48.82720875684129</v>
      </c>
      <c r="Q349" s="60">
        <f t="shared" si="131"/>
        <v>2956</v>
      </c>
      <c r="R349" s="60">
        <f t="shared" si="131"/>
        <v>2577</v>
      </c>
      <c r="S349" s="50">
        <f t="shared" si="131"/>
        <v>28000</v>
      </c>
      <c r="T349" s="48">
        <f t="shared" si="131"/>
        <v>22453</v>
      </c>
      <c r="U349" s="49">
        <f t="shared" si="132"/>
        <v>-19.810714285714287</v>
      </c>
    </row>
    <row r="350" spans="1:20" ht="12.75">
      <c r="A350" s="16" t="s">
        <v>271</v>
      </c>
      <c r="B350" s="2"/>
      <c r="C350" s="3"/>
      <c r="D350" s="3"/>
      <c r="E350" s="5"/>
      <c r="F350" s="3"/>
      <c r="G350" s="2"/>
      <c r="H350" s="3"/>
      <c r="I350" s="3"/>
      <c r="J350" s="5"/>
      <c r="K350" s="3"/>
      <c r="L350" s="3"/>
      <c r="M350" s="3"/>
      <c r="N350" s="3"/>
      <c r="O350" s="5"/>
      <c r="P350" s="3"/>
      <c r="Q350" s="3"/>
      <c r="R350" s="3"/>
      <c r="S350" s="3"/>
      <c r="T350" s="5"/>
    </row>
    <row r="351" spans="1:21" ht="12.75">
      <c r="A351" s="54" t="s">
        <v>35</v>
      </c>
      <c r="B351" s="64">
        <v>282</v>
      </c>
      <c r="C351" s="58">
        <v>162</v>
      </c>
      <c r="D351" s="10">
        <v>1991</v>
      </c>
      <c r="E351" s="61">
        <v>2117</v>
      </c>
      <c r="F351" s="11">
        <f t="shared" si="123"/>
        <v>6.328478151682572</v>
      </c>
      <c r="G351" s="64">
        <v>218</v>
      </c>
      <c r="H351" s="58">
        <v>105</v>
      </c>
      <c r="I351" s="10">
        <v>1697</v>
      </c>
      <c r="J351" s="61">
        <v>1501</v>
      </c>
      <c r="K351" s="11">
        <f aca="true" t="shared" si="133" ref="K351:K359">(J351-I351)/I351*100</f>
        <v>-11.54979375368297</v>
      </c>
      <c r="L351" s="58">
        <v>67</v>
      </c>
      <c r="M351" s="58">
        <v>97</v>
      </c>
      <c r="N351" s="58">
        <v>257</v>
      </c>
      <c r="O351" s="59">
        <v>631</v>
      </c>
      <c r="P351" s="11">
        <f aca="true" t="shared" si="134" ref="P351:P359">(O351-N351)/N351*100</f>
        <v>145.52529182879377</v>
      </c>
      <c r="Q351" s="58">
        <f aca="true" t="shared" si="135" ref="Q351:Q359">G351+L351</f>
        <v>285</v>
      </c>
      <c r="R351" s="58">
        <f aca="true" t="shared" si="136" ref="R351:R359">H351+M351</f>
        <v>202</v>
      </c>
      <c r="S351" s="58">
        <f aca="true" t="shared" si="137" ref="S351:S359">I351+N351</f>
        <v>1954</v>
      </c>
      <c r="T351" s="59">
        <f aca="true" t="shared" si="138" ref="T351:T359">J351+O351</f>
        <v>2132</v>
      </c>
      <c r="U351" s="11">
        <f aca="true" t="shared" si="139" ref="U351:U359">(T351-S351)/S351*100</f>
        <v>9.109518935516888</v>
      </c>
    </row>
    <row r="352" spans="1:21" ht="12.75">
      <c r="A352" s="54" t="s">
        <v>38</v>
      </c>
      <c r="B352" s="64">
        <v>15</v>
      </c>
      <c r="C352" s="58">
        <v>2</v>
      </c>
      <c r="D352" s="58">
        <v>17</v>
      </c>
      <c r="E352" s="59">
        <v>40</v>
      </c>
      <c r="F352" s="11">
        <f t="shared" si="123"/>
        <v>135.29411764705884</v>
      </c>
      <c r="G352" s="64">
        <v>2</v>
      </c>
      <c r="H352" s="58">
        <v>2</v>
      </c>
      <c r="I352" s="58">
        <v>3</v>
      </c>
      <c r="J352" s="59">
        <v>32</v>
      </c>
      <c r="K352" s="11">
        <f t="shared" si="133"/>
        <v>966.6666666666666</v>
      </c>
      <c r="L352" s="58">
        <v>0</v>
      </c>
      <c r="M352" s="58">
        <v>0</v>
      </c>
      <c r="N352" s="58">
        <v>0</v>
      </c>
      <c r="O352" s="59">
        <v>0</v>
      </c>
      <c r="P352" s="11" t="s">
        <v>384</v>
      </c>
      <c r="Q352" s="58">
        <f t="shared" si="135"/>
        <v>2</v>
      </c>
      <c r="R352" s="58">
        <f t="shared" si="136"/>
        <v>2</v>
      </c>
      <c r="S352" s="58">
        <f t="shared" si="137"/>
        <v>3</v>
      </c>
      <c r="T352" s="59">
        <f t="shared" si="138"/>
        <v>32</v>
      </c>
      <c r="U352" s="11">
        <f t="shared" si="139"/>
        <v>966.6666666666666</v>
      </c>
    </row>
    <row r="353" spans="1:21" ht="12.75">
      <c r="A353" s="54" t="s">
        <v>272</v>
      </c>
      <c r="B353" s="64">
        <v>242</v>
      </c>
      <c r="C353" s="58">
        <v>80</v>
      </c>
      <c r="D353" s="10">
        <v>1652</v>
      </c>
      <c r="E353" s="61">
        <v>1084</v>
      </c>
      <c r="F353" s="11">
        <f t="shared" si="123"/>
        <v>-34.38256658595641</v>
      </c>
      <c r="G353" s="64">
        <v>147</v>
      </c>
      <c r="H353" s="58">
        <v>150</v>
      </c>
      <c r="I353" s="10">
        <v>1554</v>
      </c>
      <c r="J353" s="61">
        <v>1086</v>
      </c>
      <c r="K353" s="11">
        <f t="shared" si="133"/>
        <v>-30.115830115830118</v>
      </c>
      <c r="L353" s="58">
        <v>22</v>
      </c>
      <c r="M353" s="58">
        <v>60</v>
      </c>
      <c r="N353" s="58">
        <v>175</v>
      </c>
      <c r="O353" s="59">
        <v>178</v>
      </c>
      <c r="P353" s="11">
        <f t="shared" si="134"/>
        <v>1.7142857142857144</v>
      </c>
      <c r="Q353" s="58">
        <f t="shared" si="135"/>
        <v>169</v>
      </c>
      <c r="R353" s="58">
        <f t="shared" si="136"/>
        <v>210</v>
      </c>
      <c r="S353" s="58">
        <f t="shared" si="137"/>
        <v>1729</v>
      </c>
      <c r="T353" s="59">
        <f t="shared" si="138"/>
        <v>1264</v>
      </c>
      <c r="U353" s="11">
        <f t="shared" si="139"/>
        <v>-26.89415847310584</v>
      </c>
    </row>
    <row r="354" spans="1:21" ht="12.75">
      <c r="A354" s="54" t="s">
        <v>273</v>
      </c>
      <c r="B354" s="33">
        <v>1719</v>
      </c>
      <c r="C354" s="10">
        <v>1067</v>
      </c>
      <c r="D354" s="10">
        <v>14769</v>
      </c>
      <c r="E354" s="61">
        <v>12137</v>
      </c>
      <c r="F354" s="11">
        <f t="shared" si="123"/>
        <v>-17.821111788205023</v>
      </c>
      <c r="G354" s="64">
        <v>515</v>
      </c>
      <c r="H354" s="58">
        <v>393</v>
      </c>
      <c r="I354" s="10">
        <v>4612</v>
      </c>
      <c r="J354" s="61">
        <v>3792</v>
      </c>
      <c r="K354" s="11">
        <f t="shared" si="133"/>
        <v>-17.77970511708586</v>
      </c>
      <c r="L354" s="58">
        <v>46</v>
      </c>
      <c r="M354" s="58">
        <v>145</v>
      </c>
      <c r="N354" s="10">
        <v>1270</v>
      </c>
      <c r="O354" s="61">
        <v>1107</v>
      </c>
      <c r="P354" s="11">
        <f t="shared" si="134"/>
        <v>-12.834645669291339</v>
      </c>
      <c r="Q354" s="58">
        <f t="shared" si="135"/>
        <v>561</v>
      </c>
      <c r="R354" s="58">
        <f t="shared" si="136"/>
        <v>538</v>
      </c>
      <c r="S354" s="10">
        <f t="shared" si="137"/>
        <v>5882</v>
      </c>
      <c r="T354" s="61">
        <f t="shared" si="138"/>
        <v>4899</v>
      </c>
      <c r="U354" s="11">
        <f t="shared" si="139"/>
        <v>-16.71200272016321</v>
      </c>
    </row>
    <row r="355" spans="1:21" ht="12.75">
      <c r="A355" s="54" t="s">
        <v>274</v>
      </c>
      <c r="B355" s="64">
        <v>808</v>
      </c>
      <c r="C355" s="58">
        <v>650</v>
      </c>
      <c r="D355" s="10">
        <v>7680</v>
      </c>
      <c r="E355" s="61">
        <v>5628</v>
      </c>
      <c r="F355" s="11">
        <f t="shared" si="123"/>
        <v>-26.718750000000004</v>
      </c>
      <c r="G355" s="64">
        <v>735</v>
      </c>
      <c r="H355" s="58">
        <v>584</v>
      </c>
      <c r="I355" s="10">
        <v>6338</v>
      </c>
      <c r="J355" s="61">
        <v>5305</v>
      </c>
      <c r="K355" s="11">
        <f t="shared" si="133"/>
        <v>-16.298516882297253</v>
      </c>
      <c r="L355" s="58">
        <v>58</v>
      </c>
      <c r="M355" s="58">
        <v>95</v>
      </c>
      <c r="N355" s="58">
        <v>782</v>
      </c>
      <c r="O355" s="59">
        <v>447</v>
      </c>
      <c r="P355" s="11">
        <f t="shared" si="134"/>
        <v>-42.8388746803069</v>
      </c>
      <c r="Q355" s="58">
        <f t="shared" si="135"/>
        <v>793</v>
      </c>
      <c r="R355" s="58">
        <f t="shared" si="136"/>
        <v>679</v>
      </c>
      <c r="S355" s="58">
        <f t="shared" si="137"/>
        <v>7120</v>
      </c>
      <c r="T355" s="59">
        <f t="shared" si="138"/>
        <v>5752</v>
      </c>
      <c r="U355" s="11">
        <f t="shared" si="139"/>
        <v>-19.213483146067414</v>
      </c>
    </row>
    <row r="356" spans="1:21" ht="12.75">
      <c r="A356" s="16" t="s">
        <v>95</v>
      </c>
      <c r="B356" s="56">
        <v>3066</v>
      </c>
      <c r="C356" s="50">
        <v>1961</v>
      </c>
      <c r="D356" s="50">
        <v>26109</v>
      </c>
      <c r="E356" s="48">
        <v>21006</v>
      </c>
      <c r="F356" s="49">
        <f t="shared" si="123"/>
        <v>-19.54498448810755</v>
      </c>
      <c r="G356" s="56">
        <v>1617</v>
      </c>
      <c r="H356" s="50">
        <v>1234</v>
      </c>
      <c r="I356" s="50">
        <v>14204</v>
      </c>
      <c r="J356" s="48">
        <v>11716</v>
      </c>
      <c r="K356" s="49">
        <f t="shared" si="133"/>
        <v>-17.516192621796677</v>
      </c>
      <c r="L356" s="60">
        <v>193</v>
      </c>
      <c r="M356" s="60">
        <v>397</v>
      </c>
      <c r="N356" s="50">
        <v>2484</v>
      </c>
      <c r="O356" s="48">
        <v>2363</v>
      </c>
      <c r="P356" s="49">
        <f t="shared" si="134"/>
        <v>-4.871175523349437</v>
      </c>
      <c r="Q356" s="60">
        <f t="shared" si="135"/>
        <v>1810</v>
      </c>
      <c r="R356" s="60">
        <f t="shared" si="136"/>
        <v>1631</v>
      </c>
      <c r="S356" s="50">
        <f t="shared" si="137"/>
        <v>16688</v>
      </c>
      <c r="T356" s="48">
        <f t="shared" si="138"/>
        <v>14079</v>
      </c>
      <c r="U356" s="49">
        <f t="shared" si="139"/>
        <v>-15.63398849472675</v>
      </c>
    </row>
    <row r="357" spans="1:21" ht="12.75">
      <c r="A357" s="9" t="s">
        <v>275</v>
      </c>
      <c r="B357" s="56">
        <v>55534</v>
      </c>
      <c r="C357" s="49">
        <v>53267</v>
      </c>
      <c r="D357" s="50">
        <v>506269</v>
      </c>
      <c r="E357" s="46">
        <v>430748</v>
      </c>
      <c r="F357" s="49">
        <f t="shared" si="123"/>
        <v>-14.91716854083501</v>
      </c>
      <c r="G357" s="55">
        <v>49630</v>
      </c>
      <c r="H357" s="49">
        <v>48895</v>
      </c>
      <c r="I357" s="49">
        <v>458579</v>
      </c>
      <c r="J357" s="46">
        <v>408125</v>
      </c>
      <c r="K357" s="49">
        <f t="shared" si="133"/>
        <v>-11.002248249483731</v>
      </c>
      <c r="L357" s="49">
        <v>3256</v>
      </c>
      <c r="M357" s="49">
        <v>2849</v>
      </c>
      <c r="N357" s="49">
        <v>38672</v>
      </c>
      <c r="O357" s="46">
        <v>28948</v>
      </c>
      <c r="P357" s="49">
        <f t="shared" si="134"/>
        <v>-25.14480761274307</v>
      </c>
      <c r="Q357" s="49">
        <f t="shared" si="135"/>
        <v>52886</v>
      </c>
      <c r="R357" s="49">
        <f t="shared" si="136"/>
        <v>51744</v>
      </c>
      <c r="S357" s="49">
        <f t="shared" si="137"/>
        <v>497251</v>
      </c>
      <c r="T357" s="46">
        <f t="shared" si="138"/>
        <v>437073</v>
      </c>
      <c r="U357" s="49">
        <f t="shared" si="139"/>
        <v>-12.10213755226234</v>
      </c>
    </row>
    <row r="358" spans="1:21" ht="12.75">
      <c r="A358" s="16" t="s">
        <v>276</v>
      </c>
      <c r="B358" s="56">
        <v>59872</v>
      </c>
      <c r="C358" s="49">
        <v>57280</v>
      </c>
      <c r="D358" s="50">
        <v>549061</v>
      </c>
      <c r="E358" s="46">
        <v>467629</v>
      </c>
      <c r="F358" s="49">
        <f t="shared" si="123"/>
        <v>-14.831138980914687</v>
      </c>
      <c r="G358" s="55">
        <v>53115</v>
      </c>
      <c r="H358" s="49">
        <v>52755</v>
      </c>
      <c r="I358" s="49">
        <v>498058</v>
      </c>
      <c r="J358" s="46">
        <v>447255</v>
      </c>
      <c r="K358" s="49">
        <f t="shared" si="133"/>
        <v>-10.20021764533448</v>
      </c>
      <c r="L358" s="49">
        <v>3474</v>
      </c>
      <c r="M358" s="49">
        <v>3042</v>
      </c>
      <c r="N358" s="49">
        <v>41717</v>
      </c>
      <c r="O358" s="46">
        <v>31186</v>
      </c>
      <c r="P358" s="49">
        <f t="shared" si="134"/>
        <v>-25.243905362322316</v>
      </c>
      <c r="Q358" s="49">
        <f t="shared" si="135"/>
        <v>56589</v>
      </c>
      <c r="R358" s="49">
        <f t="shared" si="136"/>
        <v>55797</v>
      </c>
      <c r="S358" s="49">
        <f t="shared" si="137"/>
        <v>539775</v>
      </c>
      <c r="T358" s="46">
        <f t="shared" si="138"/>
        <v>478441</v>
      </c>
      <c r="U358" s="49">
        <f t="shared" si="139"/>
        <v>-11.362882682599231</v>
      </c>
    </row>
    <row r="359" spans="1:21" ht="12.75">
      <c r="A359" s="16" t="s">
        <v>19</v>
      </c>
      <c r="B359" s="56">
        <v>96902</v>
      </c>
      <c r="C359" s="50">
        <v>80399</v>
      </c>
      <c r="D359" s="50">
        <v>915136</v>
      </c>
      <c r="E359" s="48">
        <v>678990</v>
      </c>
      <c r="F359" s="49">
        <f t="shared" si="123"/>
        <v>-25.804470592349116</v>
      </c>
      <c r="G359" s="56">
        <v>87591</v>
      </c>
      <c r="H359" s="50">
        <v>75289</v>
      </c>
      <c r="I359" s="50">
        <v>810853</v>
      </c>
      <c r="J359" s="48">
        <v>645991</v>
      </c>
      <c r="K359" s="49">
        <f t="shared" si="133"/>
        <v>-20.331922062322025</v>
      </c>
      <c r="L359" s="50">
        <v>7155</v>
      </c>
      <c r="M359" s="50">
        <v>5399</v>
      </c>
      <c r="N359" s="50">
        <v>82763</v>
      </c>
      <c r="O359" s="48">
        <v>51719</v>
      </c>
      <c r="P359" s="49">
        <f t="shared" si="134"/>
        <v>-37.50951512149149</v>
      </c>
      <c r="Q359" s="50">
        <f t="shared" si="135"/>
        <v>94746</v>
      </c>
      <c r="R359" s="50">
        <f t="shared" si="136"/>
        <v>80688</v>
      </c>
      <c r="S359" s="50">
        <f t="shared" si="137"/>
        <v>893616</v>
      </c>
      <c r="T359" s="48">
        <f t="shared" si="138"/>
        <v>697710</v>
      </c>
      <c r="U359" s="49">
        <f t="shared" si="139"/>
        <v>-21.922839340387817</v>
      </c>
    </row>
    <row r="360" spans="1:20" ht="12.75">
      <c r="A360" s="16"/>
      <c r="B360" s="56"/>
      <c r="C360" s="50"/>
      <c r="D360" s="50"/>
      <c r="E360" s="48"/>
      <c r="F360" s="50"/>
      <c r="G360" s="56"/>
      <c r="H360" s="50"/>
      <c r="I360" s="50"/>
      <c r="J360" s="48"/>
      <c r="K360" s="50"/>
      <c r="L360" s="50"/>
      <c r="M360" s="50"/>
      <c r="N360" s="50"/>
      <c r="O360" s="48"/>
      <c r="P360" s="50"/>
      <c r="Q360" s="50"/>
      <c r="R360" s="50"/>
      <c r="S360" s="50"/>
      <c r="T360" s="48"/>
    </row>
    <row r="361" spans="1:20" ht="12.75">
      <c r="A361" s="81" t="s">
        <v>417</v>
      </c>
      <c r="B361" s="56"/>
      <c r="C361" s="50"/>
      <c r="D361" s="50"/>
      <c r="E361" s="48"/>
      <c r="F361" s="50"/>
      <c r="G361" s="56"/>
      <c r="H361" s="50"/>
      <c r="I361" s="50"/>
      <c r="J361" s="48"/>
      <c r="K361" s="50"/>
      <c r="L361" s="50"/>
      <c r="M361" s="50"/>
      <c r="N361" s="50"/>
      <c r="O361" s="48"/>
      <c r="P361" s="50"/>
      <c r="Q361" s="50"/>
      <c r="R361" s="50"/>
      <c r="S361" s="50"/>
      <c r="T361" s="48"/>
    </row>
    <row r="362" spans="1:21" ht="12.75">
      <c r="A362" s="54" t="s">
        <v>35</v>
      </c>
      <c r="B362" s="38">
        <v>3782</v>
      </c>
      <c r="C362" s="11">
        <v>3074</v>
      </c>
      <c r="D362" s="10">
        <v>43523</v>
      </c>
      <c r="E362" s="45">
        <v>40204</v>
      </c>
      <c r="F362" s="11">
        <f aca="true" t="shared" si="140" ref="F362:F373">(E362-D362)/D362*100</f>
        <v>-7.625852997265814</v>
      </c>
      <c r="G362" s="38">
        <v>4727</v>
      </c>
      <c r="H362" s="11">
        <v>3805</v>
      </c>
      <c r="I362" s="11">
        <v>42064</v>
      </c>
      <c r="J362" s="45">
        <v>39700</v>
      </c>
      <c r="K362" s="11">
        <f aca="true" t="shared" si="141" ref="K362:K373">(J362-I362)/I362*100</f>
        <v>-5.620007607455306</v>
      </c>
      <c r="L362" s="11">
        <v>169</v>
      </c>
      <c r="M362" s="11">
        <v>194</v>
      </c>
      <c r="N362" s="11">
        <v>857</v>
      </c>
      <c r="O362" s="45">
        <v>1314</v>
      </c>
      <c r="P362" s="11">
        <f aca="true" t="shared" si="142" ref="P362:P373">(O362-N362)/N362*100</f>
        <v>53.32555425904317</v>
      </c>
      <c r="Q362" s="11">
        <f aca="true" t="shared" si="143" ref="Q362:Q373">G362+L362</f>
        <v>4896</v>
      </c>
      <c r="R362" s="11">
        <f aca="true" t="shared" si="144" ref="R362:R373">H362+M362</f>
        <v>3999</v>
      </c>
      <c r="S362" s="11">
        <f aca="true" t="shared" si="145" ref="S362:S373">I362+N362</f>
        <v>42921</v>
      </c>
      <c r="T362" s="45">
        <f aca="true" t="shared" si="146" ref="T362:T373">J362+O362</f>
        <v>41014</v>
      </c>
      <c r="U362" s="11">
        <f aca="true" t="shared" si="147" ref="U362:U373">(T362-S362)/S362*100</f>
        <v>-4.443046527340928</v>
      </c>
    </row>
    <row r="363" spans="1:21" ht="12.75">
      <c r="A363" s="54" t="s">
        <v>38</v>
      </c>
      <c r="B363" s="38">
        <v>310</v>
      </c>
      <c r="C363" s="11">
        <v>285</v>
      </c>
      <c r="D363" s="10">
        <v>2272</v>
      </c>
      <c r="E363" s="45">
        <v>1674</v>
      </c>
      <c r="F363" s="11">
        <f t="shared" si="140"/>
        <v>-26.320422535211268</v>
      </c>
      <c r="G363" s="38">
        <v>299</v>
      </c>
      <c r="H363" s="11">
        <v>315</v>
      </c>
      <c r="I363" s="11">
        <v>1884</v>
      </c>
      <c r="J363" s="45">
        <v>1876</v>
      </c>
      <c r="K363" s="11">
        <f t="shared" si="141"/>
        <v>-0.42462845010615713</v>
      </c>
      <c r="L363" s="11">
        <v>21</v>
      </c>
      <c r="M363" s="11">
        <v>1</v>
      </c>
      <c r="N363" s="11">
        <v>113</v>
      </c>
      <c r="O363" s="45">
        <v>54</v>
      </c>
      <c r="P363" s="11">
        <f t="shared" si="142"/>
        <v>-52.21238938053098</v>
      </c>
      <c r="Q363" s="11">
        <f t="shared" si="143"/>
        <v>320</v>
      </c>
      <c r="R363" s="11">
        <f t="shared" si="144"/>
        <v>316</v>
      </c>
      <c r="S363" s="11">
        <f t="shared" si="145"/>
        <v>1997</v>
      </c>
      <c r="T363" s="45">
        <f t="shared" si="146"/>
        <v>1930</v>
      </c>
      <c r="U363" s="11">
        <f t="shared" si="147"/>
        <v>-3.355032548823235</v>
      </c>
    </row>
    <row r="364" spans="1:21" ht="12.75">
      <c r="A364" s="54" t="s">
        <v>44</v>
      </c>
      <c r="B364" s="38">
        <v>795</v>
      </c>
      <c r="C364" s="11">
        <v>647</v>
      </c>
      <c r="D364" s="10">
        <v>4455</v>
      </c>
      <c r="E364" s="45">
        <v>3405</v>
      </c>
      <c r="F364" s="11">
        <f t="shared" si="140"/>
        <v>-23.56902356902357</v>
      </c>
      <c r="G364" s="38">
        <v>202</v>
      </c>
      <c r="H364" s="11">
        <v>247</v>
      </c>
      <c r="I364" s="11">
        <v>2787</v>
      </c>
      <c r="J364" s="45">
        <v>2378</v>
      </c>
      <c r="K364" s="11">
        <f t="shared" si="141"/>
        <v>-14.675278076785073</v>
      </c>
      <c r="L364" s="11">
        <v>70</v>
      </c>
      <c r="M364" s="11">
        <v>66</v>
      </c>
      <c r="N364" s="11">
        <v>896</v>
      </c>
      <c r="O364" s="45">
        <v>340</v>
      </c>
      <c r="P364" s="11">
        <f t="shared" si="142"/>
        <v>-62.05357142857143</v>
      </c>
      <c r="Q364" s="11">
        <f t="shared" si="143"/>
        <v>272</v>
      </c>
      <c r="R364" s="11">
        <f t="shared" si="144"/>
        <v>313</v>
      </c>
      <c r="S364" s="11">
        <f t="shared" si="145"/>
        <v>3683</v>
      </c>
      <c r="T364" s="45">
        <f t="shared" si="146"/>
        <v>2718</v>
      </c>
      <c r="U364" s="11">
        <f t="shared" si="147"/>
        <v>-26.201466196035838</v>
      </c>
    </row>
    <row r="365" spans="1:21" ht="12.75">
      <c r="A365" s="54" t="s">
        <v>46</v>
      </c>
      <c r="B365" s="38">
        <v>26300</v>
      </c>
      <c r="C365" s="11">
        <v>26969</v>
      </c>
      <c r="D365" s="10">
        <v>213237</v>
      </c>
      <c r="E365" s="45">
        <v>182533</v>
      </c>
      <c r="F365" s="11">
        <f t="shared" si="140"/>
        <v>-14.399002049362917</v>
      </c>
      <c r="G365" s="38">
        <v>21427</v>
      </c>
      <c r="H365" s="11">
        <v>22152</v>
      </c>
      <c r="I365" s="11">
        <v>190820</v>
      </c>
      <c r="J365" s="45">
        <v>173370</v>
      </c>
      <c r="K365" s="11">
        <f t="shared" si="141"/>
        <v>-9.144743737553714</v>
      </c>
      <c r="L365" s="11">
        <v>1654</v>
      </c>
      <c r="M365" s="11">
        <v>1165</v>
      </c>
      <c r="N365" s="11">
        <v>17872</v>
      </c>
      <c r="O365" s="45">
        <v>12161</v>
      </c>
      <c r="P365" s="11">
        <f t="shared" si="142"/>
        <v>-31.95501342882722</v>
      </c>
      <c r="Q365" s="11">
        <f t="shared" si="143"/>
        <v>23081</v>
      </c>
      <c r="R365" s="11">
        <f t="shared" si="144"/>
        <v>23317</v>
      </c>
      <c r="S365" s="11">
        <f t="shared" si="145"/>
        <v>208692</v>
      </c>
      <c r="T365" s="45">
        <f t="shared" si="146"/>
        <v>185531</v>
      </c>
      <c r="U365" s="11">
        <f t="shared" si="147"/>
        <v>-11.0981733847009</v>
      </c>
    </row>
    <row r="366" spans="1:21" ht="12.75">
      <c r="A366" s="54" t="s">
        <v>48</v>
      </c>
      <c r="B366" s="38">
        <v>4605</v>
      </c>
      <c r="C366" s="11">
        <v>2505</v>
      </c>
      <c r="D366" s="10">
        <v>22914</v>
      </c>
      <c r="E366" s="45">
        <v>22347</v>
      </c>
      <c r="F366" s="11">
        <f t="shared" si="140"/>
        <v>-2.474469756480754</v>
      </c>
      <c r="G366" s="38">
        <v>2710</v>
      </c>
      <c r="H366" s="11">
        <v>2406</v>
      </c>
      <c r="I366" s="11">
        <v>19104</v>
      </c>
      <c r="J366" s="45">
        <v>20594</v>
      </c>
      <c r="K366" s="11">
        <f t="shared" si="141"/>
        <v>7.799413735343383</v>
      </c>
      <c r="L366" s="11">
        <v>269</v>
      </c>
      <c r="M366" s="11">
        <v>122</v>
      </c>
      <c r="N366" s="11">
        <v>2138</v>
      </c>
      <c r="O366" s="45">
        <v>1748</v>
      </c>
      <c r="P366" s="11">
        <f t="shared" si="142"/>
        <v>-18.24134705332086</v>
      </c>
      <c r="Q366" s="11">
        <f t="shared" si="143"/>
        <v>2979</v>
      </c>
      <c r="R366" s="11">
        <f t="shared" si="144"/>
        <v>2528</v>
      </c>
      <c r="S366" s="11">
        <f t="shared" si="145"/>
        <v>21242</v>
      </c>
      <c r="T366" s="45">
        <f t="shared" si="146"/>
        <v>22342</v>
      </c>
      <c r="U366" s="11">
        <f t="shared" si="147"/>
        <v>5.17842011110065</v>
      </c>
    </row>
    <row r="367" spans="1:21" ht="12.75">
      <c r="A367" s="54" t="s">
        <v>57</v>
      </c>
      <c r="B367" s="38">
        <v>155</v>
      </c>
      <c r="C367" s="11">
        <v>0</v>
      </c>
      <c r="D367" s="10">
        <v>1443</v>
      </c>
      <c r="E367" s="45">
        <v>238</v>
      </c>
      <c r="F367" s="11">
        <f t="shared" si="140"/>
        <v>-83.50658350658351</v>
      </c>
      <c r="G367" s="38">
        <v>108</v>
      </c>
      <c r="H367" s="11">
        <v>6</v>
      </c>
      <c r="I367" s="11">
        <v>1424</v>
      </c>
      <c r="J367" s="45">
        <v>221</v>
      </c>
      <c r="K367" s="11">
        <f t="shared" si="141"/>
        <v>-84.48033707865169</v>
      </c>
      <c r="L367" s="11">
        <v>0</v>
      </c>
      <c r="M367" s="11">
        <v>0</v>
      </c>
      <c r="N367" s="11">
        <v>11</v>
      </c>
      <c r="O367" s="45">
        <v>36</v>
      </c>
      <c r="P367" s="11">
        <f t="shared" si="142"/>
        <v>227.27272727272728</v>
      </c>
      <c r="Q367" s="11">
        <f t="shared" si="143"/>
        <v>108</v>
      </c>
      <c r="R367" s="11">
        <f t="shared" si="144"/>
        <v>6</v>
      </c>
      <c r="S367" s="11">
        <f t="shared" si="145"/>
        <v>1435</v>
      </c>
      <c r="T367" s="45">
        <f t="shared" si="146"/>
        <v>257</v>
      </c>
      <c r="U367" s="11">
        <f t="shared" si="147"/>
        <v>-82.09059233449477</v>
      </c>
    </row>
    <row r="368" spans="1:21" ht="12.75">
      <c r="A368" s="54" t="s">
        <v>58</v>
      </c>
      <c r="B368" s="38">
        <v>288</v>
      </c>
      <c r="C368" s="11">
        <v>88</v>
      </c>
      <c r="D368" s="10">
        <v>1970</v>
      </c>
      <c r="E368" s="45">
        <v>1421</v>
      </c>
      <c r="F368" s="11">
        <f t="shared" si="140"/>
        <v>-27.86802030456853</v>
      </c>
      <c r="G368" s="38">
        <v>193</v>
      </c>
      <c r="H368" s="11">
        <v>180</v>
      </c>
      <c r="I368" s="11">
        <v>1916</v>
      </c>
      <c r="J368" s="45">
        <v>1434</v>
      </c>
      <c r="K368" s="11">
        <f t="shared" si="141"/>
        <v>-25.156576200417536</v>
      </c>
      <c r="L368" s="11">
        <v>32</v>
      </c>
      <c r="M368" s="11">
        <v>60</v>
      </c>
      <c r="N368" s="11">
        <v>190</v>
      </c>
      <c r="O368" s="45">
        <v>197</v>
      </c>
      <c r="P368" s="11">
        <f t="shared" si="142"/>
        <v>3.684210526315789</v>
      </c>
      <c r="Q368" s="11">
        <f t="shared" si="143"/>
        <v>225</v>
      </c>
      <c r="R368" s="11">
        <f t="shared" si="144"/>
        <v>240</v>
      </c>
      <c r="S368" s="11">
        <f t="shared" si="145"/>
        <v>2106</v>
      </c>
      <c r="T368" s="45">
        <f t="shared" si="146"/>
        <v>1631</v>
      </c>
      <c r="U368" s="11">
        <f t="shared" si="147"/>
        <v>-22.55460588793922</v>
      </c>
    </row>
    <row r="369" spans="1:21" ht="12.75">
      <c r="A369" s="54" t="s">
        <v>53</v>
      </c>
      <c r="B369" s="38">
        <v>18169</v>
      </c>
      <c r="C369" s="11">
        <v>18719</v>
      </c>
      <c r="D369" s="10">
        <v>205371</v>
      </c>
      <c r="E369" s="45">
        <v>170840</v>
      </c>
      <c r="F369" s="11">
        <f t="shared" si="140"/>
        <v>-16.813961075322222</v>
      </c>
      <c r="G369" s="38">
        <v>18907</v>
      </c>
      <c r="H369" s="11">
        <v>18875</v>
      </c>
      <c r="I369" s="11">
        <v>189018</v>
      </c>
      <c r="J369" s="45">
        <v>160800</v>
      </c>
      <c r="K369" s="11">
        <f t="shared" si="141"/>
        <v>-14.928736945687712</v>
      </c>
      <c r="L369" s="11">
        <v>973</v>
      </c>
      <c r="M369" s="11">
        <v>1127</v>
      </c>
      <c r="N369" s="11">
        <v>15266</v>
      </c>
      <c r="O369" s="45">
        <v>12537</v>
      </c>
      <c r="P369" s="11">
        <f t="shared" si="142"/>
        <v>-17.87632647713874</v>
      </c>
      <c r="Q369" s="11">
        <f t="shared" si="143"/>
        <v>19880</v>
      </c>
      <c r="R369" s="11">
        <f t="shared" si="144"/>
        <v>20002</v>
      </c>
      <c r="S369" s="11">
        <f t="shared" si="145"/>
        <v>204284</v>
      </c>
      <c r="T369" s="45">
        <f t="shared" si="146"/>
        <v>173337</v>
      </c>
      <c r="U369" s="11">
        <f t="shared" si="147"/>
        <v>-15.149008243425818</v>
      </c>
    </row>
    <row r="370" spans="1:21" ht="12.75">
      <c r="A370" s="54" t="s">
        <v>59</v>
      </c>
      <c r="B370" s="38">
        <v>1130</v>
      </c>
      <c r="C370" s="11">
        <v>980</v>
      </c>
      <c r="D370" s="10">
        <v>11084</v>
      </c>
      <c r="E370" s="45">
        <v>8086</v>
      </c>
      <c r="F370" s="11">
        <f t="shared" si="140"/>
        <v>-27.047997112955613</v>
      </c>
      <c r="G370" s="38">
        <v>1057</v>
      </c>
      <c r="H370" s="11">
        <v>909</v>
      </c>
      <c r="I370" s="11">
        <v>9562</v>
      </c>
      <c r="J370" s="45">
        <v>7752</v>
      </c>
      <c r="K370" s="11">
        <f t="shared" si="141"/>
        <v>-18.929094331729765</v>
      </c>
      <c r="L370" s="11">
        <v>68</v>
      </c>
      <c r="M370" s="11">
        <v>114</v>
      </c>
      <c r="N370" s="11">
        <v>1329</v>
      </c>
      <c r="O370" s="45">
        <v>561</v>
      </c>
      <c r="P370" s="11">
        <f t="shared" si="142"/>
        <v>-57.78781038374717</v>
      </c>
      <c r="Q370" s="11">
        <f t="shared" si="143"/>
        <v>1125</v>
      </c>
      <c r="R370" s="11">
        <f t="shared" si="144"/>
        <v>1023</v>
      </c>
      <c r="S370" s="11">
        <f t="shared" si="145"/>
        <v>10891</v>
      </c>
      <c r="T370" s="45">
        <f t="shared" si="146"/>
        <v>8313</v>
      </c>
      <c r="U370" s="11">
        <f t="shared" si="147"/>
        <v>-23.670920943898633</v>
      </c>
    </row>
    <row r="371" spans="1:21" ht="12.75">
      <c r="A371" s="9" t="s">
        <v>83</v>
      </c>
      <c r="B371" s="55">
        <v>55534</v>
      </c>
      <c r="C371" s="49">
        <v>53267</v>
      </c>
      <c r="D371" s="50">
        <v>506269</v>
      </c>
      <c r="E371" s="46">
        <v>430748</v>
      </c>
      <c r="F371" s="49">
        <f t="shared" si="140"/>
        <v>-14.91716854083501</v>
      </c>
      <c r="G371" s="55">
        <v>49630</v>
      </c>
      <c r="H371" s="49">
        <v>48895</v>
      </c>
      <c r="I371" s="49">
        <v>458579</v>
      </c>
      <c r="J371" s="46">
        <v>408125</v>
      </c>
      <c r="K371" s="49">
        <f t="shared" si="141"/>
        <v>-11.002248249483731</v>
      </c>
      <c r="L371" s="49">
        <v>3256</v>
      </c>
      <c r="M371" s="49">
        <v>2849</v>
      </c>
      <c r="N371" s="49">
        <v>38672</v>
      </c>
      <c r="O371" s="46">
        <v>28948</v>
      </c>
      <c r="P371" s="49">
        <f t="shared" si="142"/>
        <v>-25.14480761274307</v>
      </c>
      <c r="Q371" s="49">
        <f t="shared" si="143"/>
        <v>52886</v>
      </c>
      <c r="R371" s="49">
        <f t="shared" si="144"/>
        <v>51744</v>
      </c>
      <c r="S371" s="49">
        <f t="shared" si="145"/>
        <v>497251</v>
      </c>
      <c r="T371" s="46">
        <f t="shared" si="146"/>
        <v>437073</v>
      </c>
      <c r="U371" s="49">
        <f t="shared" si="147"/>
        <v>-12.10213755226234</v>
      </c>
    </row>
    <row r="372" spans="1:21" ht="12.75">
      <c r="A372" s="16" t="s">
        <v>18</v>
      </c>
      <c r="B372" s="55">
        <v>59872</v>
      </c>
      <c r="C372" s="49">
        <v>57280</v>
      </c>
      <c r="D372" s="50">
        <v>549061</v>
      </c>
      <c r="E372" s="46">
        <v>467629</v>
      </c>
      <c r="F372" s="49">
        <f t="shared" si="140"/>
        <v>-14.831138980914687</v>
      </c>
      <c r="G372" s="55">
        <v>53115</v>
      </c>
      <c r="H372" s="49">
        <v>52755</v>
      </c>
      <c r="I372" s="49">
        <v>498058</v>
      </c>
      <c r="J372" s="46">
        <v>447255</v>
      </c>
      <c r="K372" s="49">
        <f t="shared" si="141"/>
        <v>-10.20021764533448</v>
      </c>
      <c r="L372" s="49">
        <v>3474</v>
      </c>
      <c r="M372" s="49">
        <v>3042</v>
      </c>
      <c r="N372" s="49">
        <v>41717</v>
      </c>
      <c r="O372" s="46">
        <v>31186</v>
      </c>
      <c r="P372" s="49">
        <f t="shared" si="142"/>
        <v>-25.243905362322316</v>
      </c>
      <c r="Q372" s="49">
        <f t="shared" si="143"/>
        <v>56589</v>
      </c>
      <c r="R372" s="49">
        <f t="shared" si="144"/>
        <v>55797</v>
      </c>
      <c r="S372" s="49">
        <f t="shared" si="145"/>
        <v>539775</v>
      </c>
      <c r="T372" s="46">
        <f t="shared" si="146"/>
        <v>478441</v>
      </c>
      <c r="U372" s="49">
        <f t="shared" si="147"/>
        <v>-11.362882682599231</v>
      </c>
    </row>
    <row r="373" spans="1:21" ht="12.75">
      <c r="A373" s="16" t="s">
        <v>19</v>
      </c>
      <c r="B373" s="56">
        <v>96902</v>
      </c>
      <c r="C373" s="50">
        <v>80399</v>
      </c>
      <c r="D373" s="50">
        <v>915136</v>
      </c>
      <c r="E373" s="48">
        <v>678990</v>
      </c>
      <c r="F373" s="49">
        <f t="shared" si="140"/>
        <v>-25.804470592349116</v>
      </c>
      <c r="G373" s="56">
        <v>87591</v>
      </c>
      <c r="H373" s="50">
        <v>75289</v>
      </c>
      <c r="I373" s="50">
        <v>810853</v>
      </c>
      <c r="J373" s="48">
        <v>645991</v>
      </c>
      <c r="K373" s="49">
        <f t="shared" si="141"/>
        <v>-20.331922062322025</v>
      </c>
      <c r="L373" s="50">
        <v>7155</v>
      </c>
      <c r="M373" s="50">
        <v>5399</v>
      </c>
      <c r="N373" s="50">
        <v>82763</v>
      </c>
      <c r="O373" s="48">
        <v>51719</v>
      </c>
      <c r="P373" s="49">
        <f t="shared" si="142"/>
        <v>-37.50951512149149</v>
      </c>
      <c r="Q373" s="50">
        <f t="shared" si="143"/>
        <v>94746</v>
      </c>
      <c r="R373" s="50">
        <f t="shared" si="144"/>
        <v>80688</v>
      </c>
      <c r="S373" s="50">
        <f t="shared" si="145"/>
        <v>893616</v>
      </c>
      <c r="T373" s="48">
        <f t="shared" si="146"/>
        <v>697710</v>
      </c>
      <c r="U373" s="49">
        <f t="shared" si="147"/>
        <v>-21.922839340387817</v>
      </c>
    </row>
    <row r="374" spans="1:20" ht="12.75">
      <c r="A374" s="16" t="s">
        <v>407</v>
      </c>
      <c r="B374" s="56"/>
      <c r="C374" s="22"/>
      <c r="D374" s="22"/>
      <c r="E374" s="48"/>
      <c r="F374" s="50"/>
      <c r="G374" s="56"/>
      <c r="H374" s="22" t="s">
        <v>408</v>
      </c>
      <c r="I374" s="22"/>
      <c r="J374" s="48"/>
      <c r="K374" s="50"/>
      <c r="L374" s="22"/>
      <c r="M374" s="22"/>
      <c r="N374" s="22"/>
      <c r="O374" s="48"/>
      <c r="P374" s="50"/>
      <c r="Q374" s="22"/>
      <c r="R374" s="22"/>
      <c r="S374" s="22"/>
      <c r="T374" s="48"/>
    </row>
    <row r="375" spans="1:20" ht="12.75">
      <c r="A375" s="16"/>
      <c r="B375" s="56"/>
      <c r="C375" s="50"/>
      <c r="D375" s="50"/>
      <c r="E375" s="48"/>
      <c r="F375" s="50"/>
      <c r="G375" s="56"/>
      <c r="H375" s="50"/>
      <c r="I375" s="50"/>
      <c r="J375" s="48"/>
      <c r="K375" s="50"/>
      <c r="L375" s="50"/>
      <c r="M375" s="50"/>
      <c r="N375" s="50"/>
      <c r="O375" s="48"/>
      <c r="P375" s="50"/>
      <c r="Q375" s="50"/>
      <c r="R375" s="50"/>
      <c r="S375" s="50"/>
      <c r="T375" s="48"/>
    </row>
    <row r="376" spans="1:20" ht="12.75">
      <c r="A376" s="16" t="s">
        <v>20</v>
      </c>
      <c r="B376" s="2"/>
      <c r="C376" s="3"/>
      <c r="D376" s="3"/>
      <c r="E376" s="5"/>
      <c r="F376" s="3"/>
      <c r="G376" s="2"/>
      <c r="H376" s="3"/>
      <c r="I376" s="3"/>
      <c r="J376" s="5"/>
      <c r="K376" s="3"/>
      <c r="L376" s="3"/>
      <c r="M376" s="3"/>
      <c r="N376" s="3"/>
      <c r="O376" s="5"/>
      <c r="P376" s="3"/>
      <c r="Q376" s="3"/>
      <c r="R376" s="3"/>
      <c r="S376" s="3"/>
      <c r="T376" s="5"/>
    </row>
    <row r="377" spans="1:20" ht="12.75">
      <c r="A377" s="16" t="s">
        <v>85</v>
      </c>
      <c r="B377" s="2"/>
      <c r="C377" s="3"/>
      <c r="D377" s="3"/>
      <c r="E377" s="5"/>
      <c r="F377" s="3"/>
      <c r="G377" s="2"/>
      <c r="H377" s="3"/>
      <c r="I377" s="3"/>
      <c r="J377" s="5"/>
      <c r="K377" s="3"/>
      <c r="L377" s="3"/>
      <c r="M377" s="3"/>
      <c r="N377" s="3"/>
      <c r="O377" s="5"/>
      <c r="P377" s="3"/>
      <c r="Q377" s="3"/>
      <c r="R377" s="3"/>
      <c r="S377" s="3"/>
      <c r="T377" s="5"/>
    </row>
    <row r="378" spans="1:20" ht="12.75">
      <c r="A378" s="16" t="s">
        <v>277</v>
      </c>
      <c r="B378" s="2"/>
      <c r="C378" s="3"/>
      <c r="D378" s="3"/>
      <c r="E378" s="5"/>
      <c r="F378" s="3"/>
      <c r="G378" s="2"/>
      <c r="H378" s="3"/>
      <c r="I378" s="3"/>
      <c r="J378" s="5"/>
      <c r="K378" s="3"/>
      <c r="L378" s="3"/>
      <c r="M378" s="3"/>
      <c r="N378" s="3"/>
      <c r="O378" s="5"/>
      <c r="P378" s="3"/>
      <c r="Q378" s="3"/>
      <c r="R378" s="3"/>
      <c r="S378" s="3"/>
      <c r="T378" s="5"/>
    </row>
    <row r="379" spans="1:21" ht="12.75">
      <c r="A379" s="54" t="s">
        <v>62</v>
      </c>
      <c r="B379" s="33">
        <v>2176</v>
      </c>
      <c r="C379" s="10">
        <v>1916</v>
      </c>
      <c r="D379" s="10">
        <v>25017</v>
      </c>
      <c r="E379" s="61">
        <v>24825</v>
      </c>
      <c r="F379" s="11">
        <f aca="true" t="shared" si="148" ref="F379:F396">(E379-D379)/D379*100</f>
        <v>-0.7674781148818803</v>
      </c>
      <c r="G379" s="33">
        <v>1746</v>
      </c>
      <c r="H379" s="10">
        <v>1936</v>
      </c>
      <c r="I379" s="10">
        <v>20427</v>
      </c>
      <c r="J379" s="61">
        <v>21626</v>
      </c>
      <c r="K379" s="11">
        <f aca="true" t="shared" si="149" ref="K379:K385">(J379-I379)/I379*100</f>
        <v>5.8696822832525575</v>
      </c>
      <c r="L379" s="58">
        <v>223</v>
      </c>
      <c r="M379" s="58">
        <v>285</v>
      </c>
      <c r="N379" s="10">
        <v>3998</v>
      </c>
      <c r="O379" s="61">
        <v>2993</v>
      </c>
      <c r="P379" s="11">
        <f aca="true" t="shared" si="150" ref="P379:P385">(O379-N379)/N379*100</f>
        <v>-25.137568784392194</v>
      </c>
      <c r="Q379" s="58">
        <f aca="true" t="shared" si="151" ref="Q379:T385">G379+L379</f>
        <v>1969</v>
      </c>
      <c r="R379" s="58">
        <f t="shared" si="151"/>
        <v>2221</v>
      </c>
      <c r="S379" s="10">
        <f t="shared" si="151"/>
        <v>24425</v>
      </c>
      <c r="T379" s="61">
        <f t="shared" si="151"/>
        <v>24619</v>
      </c>
      <c r="U379" s="11">
        <f aca="true" t="shared" si="152" ref="U379:U385">(T379-S379)/S379*100</f>
        <v>0.7942681678607985</v>
      </c>
    </row>
    <row r="380" spans="1:21" ht="12.75">
      <c r="A380" s="54" t="s">
        <v>63</v>
      </c>
      <c r="B380" s="33">
        <v>51451</v>
      </c>
      <c r="C380" s="10">
        <v>57717</v>
      </c>
      <c r="D380" s="10">
        <v>611198</v>
      </c>
      <c r="E380" s="61">
        <v>551564</v>
      </c>
      <c r="F380" s="11">
        <f t="shared" si="148"/>
        <v>-9.756903654789447</v>
      </c>
      <c r="G380" s="33">
        <v>25369</v>
      </c>
      <c r="H380" s="10">
        <v>33191</v>
      </c>
      <c r="I380" s="10">
        <v>300647</v>
      </c>
      <c r="J380" s="61">
        <v>298425</v>
      </c>
      <c r="K380" s="11">
        <f t="shared" si="149"/>
        <v>-0.7390727331388638</v>
      </c>
      <c r="L380" s="10">
        <v>28379</v>
      </c>
      <c r="M380" s="10">
        <v>26689</v>
      </c>
      <c r="N380" s="10">
        <v>317228</v>
      </c>
      <c r="O380" s="61">
        <v>259042</v>
      </c>
      <c r="P380" s="11">
        <f t="shared" si="150"/>
        <v>-18.342012684882796</v>
      </c>
      <c r="Q380" s="10">
        <f t="shared" si="151"/>
        <v>53748</v>
      </c>
      <c r="R380" s="10">
        <f t="shared" si="151"/>
        <v>59880</v>
      </c>
      <c r="S380" s="10">
        <f t="shared" si="151"/>
        <v>617875</v>
      </c>
      <c r="T380" s="61">
        <f t="shared" si="151"/>
        <v>557467</v>
      </c>
      <c r="U380" s="11">
        <f t="shared" si="152"/>
        <v>-9.776734776451548</v>
      </c>
    </row>
    <row r="381" spans="1:21" ht="12.75">
      <c r="A381" s="54" t="s">
        <v>46</v>
      </c>
      <c r="B381" s="33">
        <v>3805</v>
      </c>
      <c r="C381" s="10">
        <v>6015</v>
      </c>
      <c r="D381" s="10">
        <v>34271</v>
      </c>
      <c r="E381" s="61">
        <v>33106</v>
      </c>
      <c r="F381" s="11">
        <f t="shared" si="148"/>
        <v>-3.3993755653467947</v>
      </c>
      <c r="G381" s="33">
        <v>3331</v>
      </c>
      <c r="H381" s="10">
        <v>4493</v>
      </c>
      <c r="I381" s="10">
        <v>32994</v>
      </c>
      <c r="J381" s="61">
        <v>31826</v>
      </c>
      <c r="K381" s="11">
        <f t="shared" si="149"/>
        <v>-3.540037582590774</v>
      </c>
      <c r="L381" s="58">
        <v>264</v>
      </c>
      <c r="M381" s="58">
        <v>81</v>
      </c>
      <c r="N381" s="10">
        <v>1684</v>
      </c>
      <c r="O381" s="59">
        <v>720</v>
      </c>
      <c r="P381" s="11">
        <f t="shared" si="150"/>
        <v>-57.24465558194775</v>
      </c>
      <c r="Q381" s="58">
        <f t="shared" si="151"/>
        <v>3595</v>
      </c>
      <c r="R381" s="58">
        <f t="shared" si="151"/>
        <v>4574</v>
      </c>
      <c r="S381" s="10">
        <f t="shared" si="151"/>
        <v>34678</v>
      </c>
      <c r="T381" s="59">
        <f t="shared" si="151"/>
        <v>32546</v>
      </c>
      <c r="U381" s="11">
        <f t="shared" si="152"/>
        <v>-6.1479900801661</v>
      </c>
    </row>
    <row r="382" spans="1:21" ht="12.75">
      <c r="A382" s="54" t="s">
        <v>57</v>
      </c>
      <c r="B382" s="33">
        <v>12868</v>
      </c>
      <c r="C382" s="10">
        <v>10093</v>
      </c>
      <c r="D382" s="10">
        <v>125362</v>
      </c>
      <c r="E382" s="61">
        <v>121944</v>
      </c>
      <c r="F382" s="11">
        <f t="shared" si="148"/>
        <v>-2.7265040442877426</v>
      </c>
      <c r="G382" s="33">
        <v>9521</v>
      </c>
      <c r="H382" s="10">
        <v>7991</v>
      </c>
      <c r="I382" s="10">
        <v>94294</v>
      </c>
      <c r="J382" s="61">
        <v>93350</v>
      </c>
      <c r="K382" s="11">
        <f t="shared" si="149"/>
        <v>-1.0011241436358624</v>
      </c>
      <c r="L382" s="10">
        <v>2333</v>
      </c>
      <c r="M382" s="10">
        <v>2088</v>
      </c>
      <c r="N382" s="10">
        <v>29975</v>
      </c>
      <c r="O382" s="61">
        <v>29334</v>
      </c>
      <c r="P382" s="11">
        <f t="shared" si="150"/>
        <v>-2.138448707256047</v>
      </c>
      <c r="Q382" s="10">
        <f t="shared" si="151"/>
        <v>11854</v>
      </c>
      <c r="R382" s="10">
        <f t="shared" si="151"/>
        <v>10079</v>
      </c>
      <c r="S382" s="10">
        <f t="shared" si="151"/>
        <v>124269</v>
      </c>
      <c r="T382" s="61">
        <f t="shared" si="151"/>
        <v>122684</v>
      </c>
      <c r="U382" s="11">
        <f t="shared" si="152"/>
        <v>-1.2754588835510063</v>
      </c>
    </row>
    <row r="383" spans="1:21" ht="12.75">
      <c r="A383" s="54" t="s">
        <v>64</v>
      </c>
      <c r="B383" s="64">
        <v>0</v>
      </c>
      <c r="C383" s="58">
        <v>95</v>
      </c>
      <c r="D383" s="58">
        <v>290</v>
      </c>
      <c r="E383" s="59">
        <v>525</v>
      </c>
      <c r="F383" s="11">
        <f t="shared" si="148"/>
        <v>81.03448275862068</v>
      </c>
      <c r="G383" s="64">
        <v>43</v>
      </c>
      <c r="H383" s="58">
        <v>108</v>
      </c>
      <c r="I383" s="58">
        <v>458</v>
      </c>
      <c r="J383" s="59">
        <v>796</v>
      </c>
      <c r="K383" s="11">
        <f t="shared" si="149"/>
        <v>73.7991266375546</v>
      </c>
      <c r="L383" s="58">
        <v>0</v>
      </c>
      <c r="M383" s="58">
        <v>0</v>
      </c>
      <c r="N383" s="58">
        <v>0</v>
      </c>
      <c r="O383" s="59">
        <v>20</v>
      </c>
      <c r="P383" s="11" t="s">
        <v>384</v>
      </c>
      <c r="Q383" s="58">
        <f t="shared" si="151"/>
        <v>43</v>
      </c>
      <c r="R383" s="58">
        <f t="shared" si="151"/>
        <v>108</v>
      </c>
      <c r="S383" s="58">
        <f t="shared" si="151"/>
        <v>458</v>
      </c>
      <c r="T383" s="59">
        <f t="shared" si="151"/>
        <v>816</v>
      </c>
      <c r="U383" s="11">
        <f t="shared" si="152"/>
        <v>78.16593886462883</v>
      </c>
    </row>
    <row r="384" spans="1:21" ht="12.75">
      <c r="A384" s="54" t="s">
        <v>65</v>
      </c>
      <c r="B384" s="33">
        <v>12960</v>
      </c>
      <c r="C384" s="10">
        <v>14742</v>
      </c>
      <c r="D384" s="10">
        <v>126574</v>
      </c>
      <c r="E384" s="61">
        <v>143754</v>
      </c>
      <c r="F384" s="11">
        <f t="shared" si="148"/>
        <v>13.573087679934268</v>
      </c>
      <c r="G384" s="33">
        <v>1326</v>
      </c>
      <c r="H384" s="10">
        <v>1129</v>
      </c>
      <c r="I384" s="10">
        <v>14284</v>
      </c>
      <c r="J384" s="61">
        <v>10795</v>
      </c>
      <c r="K384" s="11">
        <f t="shared" si="149"/>
        <v>-24.42593111173341</v>
      </c>
      <c r="L384" s="10">
        <v>12027</v>
      </c>
      <c r="M384" s="10">
        <v>13352</v>
      </c>
      <c r="N384" s="10">
        <v>113964</v>
      </c>
      <c r="O384" s="61">
        <v>134995</v>
      </c>
      <c r="P384" s="11">
        <f t="shared" si="150"/>
        <v>18.454073216103332</v>
      </c>
      <c r="Q384" s="10">
        <f t="shared" si="151"/>
        <v>13353</v>
      </c>
      <c r="R384" s="10">
        <f t="shared" si="151"/>
        <v>14481</v>
      </c>
      <c r="S384" s="10">
        <f t="shared" si="151"/>
        <v>128248</v>
      </c>
      <c r="T384" s="61">
        <f t="shared" si="151"/>
        <v>145790</v>
      </c>
      <c r="U384" s="11">
        <f t="shared" si="152"/>
        <v>13.678186014596719</v>
      </c>
    </row>
    <row r="385" spans="1:21" ht="12.75">
      <c r="A385" s="16" t="s">
        <v>95</v>
      </c>
      <c r="B385" s="56">
        <v>83260</v>
      </c>
      <c r="C385" s="50">
        <v>90578</v>
      </c>
      <c r="D385" s="50">
        <v>922712</v>
      </c>
      <c r="E385" s="48">
        <v>875718</v>
      </c>
      <c r="F385" s="49">
        <f t="shared" si="148"/>
        <v>-5.09303011123731</v>
      </c>
      <c r="G385" s="56">
        <v>41336</v>
      </c>
      <c r="H385" s="50">
        <v>48848</v>
      </c>
      <c r="I385" s="50">
        <v>463104</v>
      </c>
      <c r="J385" s="48">
        <v>456818</v>
      </c>
      <c r="K385" s="49">
        <f t="shared" si="149"/>
        <v>-1.357362493090105</v>
      </c>
      <c r="L385" s="50">
        <v>43226</v>
      </c>
      <c r="M385" s="50">
        <v>42495</v>
      </c>
      <c r="N385" s="50">
        <v>466849</v>
      </c>
      <c r="O385" s="48">
        <v>427104</v>
      </c>
      <c r="P385" s="49">
        <f t="shared" si="150"/>
        <v>-8.513459384083506</v>
      </c>
      <c r="Q385" s="50">
        <f t="shared" si="151"/>
        <v>84562</v>
      </c>
      <c r="R385" s="50">
        <f t="shared" si="151"/>
        <v>91343</v>
      </c>
      <c r="S385" s="50">
        <f t="shared" si="151"/>
        <v>929953</v>
      </c>
      <c r="T385" s="48">
        <f t="shared" si="151"/>
        <v>883922</v>
      </c>
      <c r="U385" s="49">
        <f t="shared" si="152"/>
        <v>-4.9498200446689244</v>
      </c>
    </row>
    <row r="386" spans="1:20" ht="12.75">
      <c r="A386" s="16" t="s">
        <v>278</v>
      </c>
      <c r="B386" s="2"/>
      <c r="C386" s="3"/>
      <c r="D386" s="3"/>
      <c r="E386" s="5"/>
      <c r="F386" s="3"/>
      <c r="G386" s="2"/>
      <c r="H386" s="3"/>
      <c r="I386" s="3"/>
      <c r="J386" s="5"/>
      <c r="K386" s="3"/>
      <c r="L386" s="3"/>
      <c r="M386" s="3"/>
      <c r="N386" s="3"/>
      <c r="O386" s="5"/>
      <c r="P386" s="3"/>
      <c r="Q386" s="3"/>
      <c r="R386" s="3"/>
      <c r="S386" s="3"/>
      <c r="T386" s="5"/>
    </row>
    <row r="387" spans="1:21" ht="12.75">
      <c r="A387" s="54" t="s">
        <v>38</v>
      </c>
      <c r="B387" s="64">
        <v>0</v>
      </c>
      <c r="C387" s="58">
        <v>200</v>
      </c>
      <c r="D387" s="58">
        <v>250</v>
      </c>
      <c r="E387" s="61">
        <v>1157</v>
      </c>
      <c r="F387" s="11">
        <f t="shared" si="148"/>
        <v>362.8</v>
      </c>
      <c r="G387" s="64">
        <v>0</v>
      </c>
      <c r="H387" s="58">
        <v>0</v>
      </c>
      <c r="I387" s="58">
        <v>0</v>
      </c>
      <c r="J387" s="59">
        <v>4</v>
      </c>
      <c r="K387" s="11" t="s">
        <v>384</v>
      </c>
      <c r="L387" s="58">
        <v>0</v>
      </c>
      <c r="M387" s="58">
        <v>252</v>
      </c>
      <c r="N387" s="58">
        <v>388</v>
      </c>
      <c r="O387" s="61">
        <v>1078</v>
      </c>
      <c r="P387" s="11">
        <f>(O387-N387)/N387*100</f>
        <v>177.83505154639175</v>
      </c>
      <c r="Q387" s="58">
        <f aca="true" t="shared" si="153" ref="Q387:T389">G387+L387</f>
        <v>0</v>
      </c>
      <c r="R387" s="58">
        <f t="shared" si="153"/>
        <v>252</v>
      </c>
      <c r="S387" s="58">
        <f t="shared" si="153"/>
        <v>388</v>
      </c>
      <c r="T387" s="61">
        <f t="shared" si="153"/>
        <v>1082</v>
      </c>
      <c r="U387" s="11">
        <f>(T387-S387)/S387*100</f>
        <v>178.8659793814433</v>
      </c>
    </row>
    <row r="388" spans="1:21" ht="12.75">
      <c r="A388" s="54" t="s">
        <v>64</v>
      </c>
      <c r="B388" s="64">
        <v>18</v>
      </c>
      <c r="C388" s="58">
        <v>122</v>
      </c>
      <c r="D388" s="58">
        <v>947</v>
      </c>
      <c r="E388" s="59">
        <v>959</v>
      </c>
      <c r="F388" s="11">
        <f t="shared" si="148"/>
        <v>1.2671594508975714</v>
      </c>
      <c r="G388" s="64">
        <v>115</v>
      </c>
      <c r="H388" s="58">
        <v>170</v>
      </c>
      <c r="I388" s="58">
        <v>958</v>
      </c>
      <c r="J388" s="61">
        <v>1113</v>
      </c>
      <c r="K388" s="11">
        <f>(J388-I388)/I388*100</f>
        <v>16.17954070981211</v>
      </c>
      <c r="L388" s="58">
        <v>0</v>
      </c>
      <c r="M388" s="58">
        <v>0</v>
      </c>
      <c r="N388" s="58">
        <v>0</v>
      </c>
      <c r="O388" s="59">
        <v>0</v>
      </c>
      <c r="P388" s="11" t="s">
        <v>384</v>
      </c>
      <c r="Q388" s="58">
        <f t="shared" si="153"/>
        <v>115</v>
      </c>
      <c r="R388" s="58">
        <f t="shared" si="153"/>
        <v>170</v>
      </c>
      <c r="S388" s="58">
        <f t="shared" si="153"/>
        <v>958</v>
      </c>
      <c r="T388" s="59">
        <f t="shared" si="153"/>
        <v>1113</v>
      </c>
      <c r="U388" s="11">
        <f>(T388-S388)/S388*100</f>
        <v>16.17954070981211</v>
      </c>
    </row>
    <row r="389" spans="1:21" ht="12.75">
      <c r="A389" s="16" t="s">
        <v>95</v>
      </c>
      <c r="B389" s="65">
        <v>18</v>
      </c>
      <c r="C389" s="60">
        <v>322</v>
      </c>
      <c r="D389" s="50">
        <v>1197</v>
      </c>
      <c r="E389" s="48">
        <v>2116</v>
      </c>
      <c r="F389" s="49">
        <f t="shared" si="148"/>
        <v>76.77527151211362</v>
      </c>
      <c r="G389" s="65">
        <v>115</v>
      </c>
      <c r="H389" s="60">
        <v>170</v>
      </c>
      <c r="I389" s="60">
        <v>958</v>
      </c>
      <c r="J389" s="48">
        <v>1117</v>
      </c>
      <c r="K389" s="49">
        <f>(J389-I389)/I389*100</f>
        <v>16.597077244258873</v>
      </c>
      <c r="L389" s="60">
        <v>0</v>
      </c>
      <c r="M389" s="60">
        <v>252</v>
      </c>
      <c r="N389" s="60">
        <v>388</v>
      </c>
      <c r="O389" s="48">
        <v>1078</v>
      </c>
      <c r="P389" s="49">
        <f>(O389-N389)/N389*100</f>
        <v>177.83505154639175</v>
      </c>
      <c r="Q389" s="60">
        <f t="shared" si="153"/>
        <v>115</v>
      </c>
      <c r="R389" s="60">
        <f t="shared" si="153"/>
        <v>422</v>
      </c>
      <c r="S389" s="60">
        <f t="shared" si="153"/>
        <v>1346</v>
      </c>
      <c r="T389" s="48">
        <f t="shared" si="153"/>
        <v>2195</v>
      </c>
      <c r="U389" s="49">
        <f>(T389-S389)/S389*100</f>
        <v>63.07578008915304</v>
      </c>
    </row>
    <row r="390" spans="1:20" ht="12.75">
      <c r="A390" s="16" t="s">
        <v>279</v>
      </c>
      <c r="B390" s="2"/>
      <c r="C390" s="3"/>
      <c r="D390" s="3"/>
      <c r="E390" s="5"/>
      <c r="F390" s="3"/>
      <c r="G390" s="2"/>
      <c r="H390" s="3"/>
      <c r="I390" s="3"/>
      <c r="J390" s="5"/>
      <c r="K390" s="3"/>
      <c r="L390" s="3"/>
      <c r="M390" s="3"/>
      <c r="N390" s="3"/>
      <c r="O390" s="5"/>
      <c r="P390" s="3"/>
      <c r="Q390" s="3"/>
      <c r="R390" s="3"/>
      <c r="S390" s="3"/>
      <c r="T390" s="5"/>
    </row>
    <row r="391" spans="1:21" ht="12.75">
      <c r="A391" s="54" t="s">
        <v>62</v>
      </c>
      <c r="B391" s="64">
        <v>0</v>
      </c>
      <c r="C391" s="58">
        <v>0</v>
      </c>
      <c r="D391" s="58">
        <v>0</v>
      </c>
      <c r="E391" s="59">
        <v>0</v>
      </c>
      <c r="F391" s="11" t="s">
        <v>384</v>
      </c>
      <c r="G391" s="64">
        <v>10</v>
      </c>
      <c r="H391" s="58">
        <v>18</v>
      </c>
      <c r="I391" s="58">
        <v>354</v>
      </c>
      <c r="J391" s="59">
        <v>462</v>
      </c>
      <c r="K391" s="11">
        <f aca="true" t="shared" si="154" ref="K391:K396">(J391-I391)/I391*100</f>
        <v>30.508474576271187</v>
      </c>
      <c r="L391" s="58">
        <v>0</v>
      </c>
      <c r="M391" s="58">
        <v>0</v>
      </c>
      <c r="N391" s="58">
        <v>0</v>
      </c>
      <c r="O391" s="59">
        <v>0</v>
      </c>
      <c r="P391" s="11" t="s">
        <v>384</v>
      </c>
      <c r="Q391" s="58">
        <f aca="true" t="shared" si="155" ref="Q391:T396">G391+L391</f>
        <v>10</v>
      </c>
      <c r="R391" s="58">
        <f t="shared" si="155"/>
        <v>18</v>
      </c>
      <c r="S391" s="58">
        <f t="shared" si="155"/>
        <v>354</v>
      </c>
      <c r="T391" s="59">
        <f t="shared" si="155"/>
        <v>462</v>
      </c>
      <c r="U391" s="11">
        <f aca="true" t="shared" si="156" ref="U391:U396">(T391-S391)/S391*100</f>
        <v>30.508474576271187</v>
      </c>
    </row>
    <row r="392" spans="1:21" ht="12.75">
      <c r="A392" s="54" t="s">
        <v>46</v>
      </c>
      <c r="B392" s="33">
        <v>1000</v>
      </c>
      <c r="C392" s="10">
        <v>1134</v>
      </c>
      <c r="D392" s="10">
        <v>6191</v>
      </c>
      <c r="E392" s="61">
        <v>8250</v>
      </c>
      <c r="F392" s="11">
        <f t="shared" si="148"/>
        <v>33.25795509610725</v>
      </c>
      <c r="G392" s="64">
        <v>939</v>
      </c>
      <c r="H392" s="10">
        <v>1128</v>
      </c>
      <c r="I392" s="10">
        <v>6299</v>
      </c>
      <c r="J392" s="61">
        <v>8578</v>
      </c>
      <c r="K392" s="11">
        <f t="shared" si="154"/>
        <v>36.18034608668042</v>
      </c>
      <c r="L392" s="58">
        <v>0</v>
      </c>
      <c r="M392" s="58">
        <v>5</v>
      </c>
      <c r="N392" s="58">
        <v>75</v>
      </c>
      <c r="O392" s="59">
        <v>45</v>
      </c>
      <c r="P392" s="11">
        <f>(O392-N392)/N392*100</f>
        <v>-40</v>
      </c>
      <c r="Q392" s="58">
        <f t="shared" si="155"/>
        <v>939</v>
      </c>
      <c r="R392" s="58">
        <f t="shared" si="155"/>
        <v>1133</v>
      </c>
      <c r="S392" s="58">
        <f t="shared" si="155"/>
        <v>6374</v>
      </c>
      <c r="T392" s="59">
        <f t="shared" si="155"/>
        <v>8623</v>
      </c>
      <c r="U392" s="11">
        <f t="shared" si="156"/>
        <v>35.28396611233134</v>
      </c>
    </row>
    <row r="393" spans="1:21" ht="12.75">
      <c r="A393" s="54" t="s">
        <v>47</v>
      </c>
      <c r="B393" s="64">
        <v>136</v>
      </c>
      <c r="C393" s="58">
        <v>678</v>
      </c>
      <c r="D393" s="58">
        <v>236</v>
      </c>
      <c r="E393" s="61">
        <v>1949</v>
      </c>
      <c r="F393" s="11">
        <f t="shared" si="148"/>
        <v>725.8474576271187</v>
      </c>
      <c r="G393" s="64">
        <v>143</v>
      </c>
      <c r="H393" s="58">
        <v>461</v>
      </c>
      <c r="I393" s="58">
        <v>232</v>
      </c>
      <c r="J393" s="61">
        <v>3310</v>
      </c>
      <c r="K393" s="11">
        <f t="shared" si="154"/>
        <v>1326.7241379310344</v>
      </c>
      <c r="L393" s="58">
        <v>0</v>
      </c>
      <c r="M393" s="58">
        <v>0</v>
      </c>
      <c r="N393" s="58">
        <v>0</v>
      </c>
      <c r="O393" s="59">
        <v>2</v>
      </c>
      <c r="P393" s="11" t="s">
        <v>384</v>
      </c>
      <c r="Q393" s="58">
        <f t="shared" si="155"/>
        <v>143</v>
      </c>
      <c r="R393" s="58">
        <f t="shared" si="155"/>
        <v>461</v>
      </c>
      <c r="S393" s="58">
        <f t="shared" si="155"/>
        <v>232</v>
      </c>
      <c r="T393" s="59">
        <f t="shared" si="155"/>
        <v>3312</v>
      </c>
      <c r="U393" s="11">
        <f t="shared" si="156"/>
        <v>1327.5862068965519</v>
      </c>
    </row>
    <row r="394" spans="1:21" ht="12.75">
      <c r="A394" s="54" t="s">
        <v>57</v>
      </c>
      <c r="B394" s="66">
        <v>0</v>
      </c>
      <c r="C394" s="58">
        <v>25</v>
      </c>
      <c r="D394" s="62">
        <v>0</v>
      </c>
      <c r="E394" s="59">
        <v>190</v>
      </c>
      <c r="F394" s="11" t="s">
        <v>384</v>
      </c>
      <c r="G394" s="66">
        <v>0</v>
      </c>
      <c r="H394" s="58">
        <v>0</v>
      </c>
      <c r="I394" s="62">
        <v>0</v>
      </c>
      <c r="J394" s="59">
        <v>92</v>
      </c>
      <c r="K394" s="11" t="s">
        <v>384</v>
      </c>
      <c r="L394" s="62">
        <v>0</v>
      </c>
      <c r="M394" s="58">
        <v>0</v>
      </c>
      <c r="N394" s="62">
        <v>0</v>
      </c>
      <c r="O394" s="59">
        <v>0</v>
      </c>
      <c r="P394" s="11" t="s">
        <v>384</v>
      </c>
      <c r="Q394" s="62">
        <f t="shared" si="155"/>
        <v>0</v>
      </c>
      <c r="R394" s="58">
        <f t="shared" si="155"/>
        <v>0</v>
      </c>
      <c r="S394" s="62">
        <f t="shared" si="155"/>
        <v>0</v>
      </c>
      <c r="T394" s="59">
        <f t="shared" si="155"/>
        <v>92</v>
      </c>
      <c r="U394" s="11" t="s">
        <v>384</v>
      </c>
    </row>
    <row r="395" spans="1:21" ht="12.75">
      <c r="A395" s="16" t="s">
        <v>95</v>
      </c>
      <c r="B395" s="56">
        <v>1136</v>
      </c>
      <c r="C395" s="50">
        <v>1837</v>
      </c>
      <c r="D395" s="50">
        <v>6427</v>
      </c>
      <c r="E395" s="48">
        <v>10389</v>
      </c>
      <c r="F395" s="49">
        <f t="shared" si="148"/>
        <v>61.6461801773767</v>
      </c>
      <c r="G395" s="56">
        <v>1092</v>
      </c>
      <c r="H395" s="50">
        <v>1607</v>
      </c>
      <c r="I395" s="50">
        <v>6885</v>
      </c>
      <c r="J395" s="48">
        <v>12442</v>
      </c>
      <c r="K395" s="49">
        <f t="shared" si="154"/>
        <v>80.71169208424111</v>
      </c>
      <c r="L395" s="60">
        <v>0</v>
      </c>
      <c r="M395" s="60">
        <v>5</v>
      </c>
      <c r="N395" s="60">
        <v>75</v>
      </c>
      <c r="O395" s="47">
        <v>47</v>
      </c>
      <c r="P395" s="49">
        <f>(O395-N395)/N395*100</f>
        <v>-37.333333333333336</v>
      </c>
      <c r="Q395" s="60">
        <f t="shared" si="155"/>
        <v>1092</v>
      </c>
      <c r="R395" s="60">
        <f t="shared" si="155"/>
        <v>1612</v>
      </c>
      <c r="S395" s="60">
        <f t="shared" si="155"/>
        <v>6960</v>
      </c>
      <c r="T395" s="47">
        <f t="shared" si="155"/>
        <v>12489</v>
      </c>
      <c r="U395" s="49">
        <f t="shared" si="156"/>
        <v>79.4396551724138</v>
      </c>
    </row>
    <row r="396" spans="1:21" ht="12.75">
      <c r="A396" s="9" t="s">
        <v>280</v>
      </c>
      <c r="B396" s="56">
        <v>84414</v>
      </c>
      <c r="C396" s="49">
        <v>92737</v>
      </c>
      <c r="D396" s="50">
        <v>930336</v>
      </c>
      <c r="E396" s="46">
        <v>888223</v>
      </c>
      <c r="F396" s="49">
        <f t="shared" si="148"/>
        <v>-4.526644137171947</v>
      </c>
      <c r="G396" s="55">
        <v>42543</v>
      </c>
      <c r="H396" s="49">
        <v>50625</v>
      </c>
      <c r="I396" s="49">
        <v>470947</v>
      </c>
      <c r="J396" s="46">
        <v>470377</v>
      </c>
      <c r="K396" s="49">
        <f t="shared" si="154"/>
        <v>-0.12103272767423935</v>
      </c>
      <c r="L396" s="49">
        <v>43226</v>
      </c>
      <c r="M396" s="49">
        <v>42752</v>
      </c>
      <c r="N396" s="49">
        <v>467312</v>
      </c>
      <c r="O396" s="46">
        <v>428229</v>
      </c>
      <c r="P396" s="49">
        <f>(O396-N396)/N396*100</f>
        <v>-8.363363234840964</v>
      </c>
      <c r="Q396" s="49">
        <f t="shared" si="155"/>
        <v>85769</v>
      </c>
      <c r="R396" s="49">
        <f t="shared" si="155"/>
        <v>93377</v>
      </c>
      <c r="S396" s="49">
        <f t="shared" si="155"/>
        <v>938259</v>
      </c>
      <c r="T396" s="46">
        <f t="shared" si="155"/>
        <v>898606</v>
      </c>
      <c r="U396" s="49">
        <f t="shared" si="156"/>
        <v>-4.226231776087412</v>
      </c>
    </row>
    <row r="397" spans="1:20" ht="12.75">
      <c r="A397" s="9"/>
      <c r="B397" s="56"/>
      <c r="C397" s="49"/>
      <c r="D397" s="50"/>
      <c r="E397" s="46"/>
      <c r="F397" s="49"/>
      <c r="G397" s="55"/>
      <c r="H397" s="49"/>
      <c r="I397" s="49"/>
      <c r="J397" s="46"/>
      <c r="K397" s="49"/>
      <c r="L397" s="49"/>
      <c r="M397" s="49"/>
      <c r="N397" s="49"/>
      <c r="O397" s="46"/>
      <c r="P397" s="49"/>
      <c r="Q397" s="49"/>
      <c r="R397" s="49"/>
      <c r="S397" s="49"/>
      <c r="T397" s="46"/>
    </row>
    <row r="398" spans="1:20" ht="12.75">
      <c r="A398" s="80" t="s">
        <v>417</v>
      </c>
      <c r="B398" s="56"/>
      <c r="C398" s="49"/>
      <c r="D398" s="50"/>
      <c r="E398" s="46"/>
      <c r="F398" s="49"/>
      <c r="G398" s="55"/>
      <c r="H398" s="49"/>
      <c r="I398" s="49"/>
      <c r="J398" s="46"/>
      <c r="K398" s="49"/>
      <c r="L398" s="49"/>
      <c r="M398" s="49"/>
      <c r="N398" s="49"/>
      <c r="O398" s="46"/>
      <c r="P398" s="49"/>
      <c r="Q398" s="49"/>
      <c r="R398" s="49"/>
      <c r="S398" s="49"/>
      <c r="T398" s="46"/>
    </row>
    <row r="399" spans="1:21" ht="12.75">
      <c r="A399" s="54" t="s">
        <v>62</v>
      </c>
      <c r="B399" s="38">
        <v>2176</v>
      </c>
      <c r="C399" s="11">
        <v>1916</v>
      </c>
      <c r="D399" s="10">
        <v>25017</v>
      </c>
      <c r="E399" s="45">
        <v>24825</v>
      </c>
      <c r="F399" s="11">
        <f aca="true" t="shared" si="157" ref="F399:F407">(E399-D399)/D399*100</f>
        <v>-0.7674781148818803</v>
      </c>
      <c r="G399" s="38">
        <v>1756</v>
      </c>
      <c r="H399" s="11">
        <v>1954</v>
      </c>
      <c r="I399" s="11">
        <v>20781</v>
      </c>
      <c r="J399" s="45">
        <v>22088</v>
      </c>
      <c r="K399" s="11">
        <f aca="true" t="shared" si="158" ref="K399:K407">(J399-I399)/I399*100</f>
        <v>6.289398970213175</v>
      </c>
      <c r="L399" s="11">
        <v>223</v>
      </c>
      <c r="M399" s="11">
        <v>285</v>
      </c>
      <c r="N399" s="11">
        <v>3998</v>
      </c>
      <c r="O399" s="45">
        <v>2993</v>
      </c>
      <c r="P399" s="11">
        <f aca="true" t="shared" si="159" ref="P399:P407">(O399-N399)/N399*100</f>
        <v>-25.137568784392194</v>
      </c>
      <c r="Q399" s="11">
        <f aca="true" t="shared" si="160" ref="Q399:Q407">G399+L399</f>
        <v>1979</v>
      </c>
      <c r="R399" s="11">
        <f aca="true" t="shared" si="161" ref="R399:R407">H399+M399</f>
        <v>2239</v>
      </c>
      <c r="S399" s="11">
        <f aca="true" t="shared" si="162" ref="S399:S407">I399+N399</f>
        <v>24779</v>
      </c>
      <c r="T399" s="45">
        <f aca="true" t="shared" si="163" ref="T399:T407">J399+O399</f>
        <v>25081</v>
      </c>
      <c r="U399" s="11">
        <f aca="true" t="shared" si="164" ref="U399:U407">(T399-S399)/S399*100</f>
        <v>1.2187739618225109</v>
      </c>
    </row>
    <row r="400" spans="1:21" ht="12.75">
      <c r="A400" s="54" t="s">
        <v>63</v>
      </c>
      <c r="B400" s="38">
        <v>51451</v>
      </c>
      <c r="C400" s="11">
        <v>57717</v>
      </c>
      <c r="D400" s="10">
        <v>611198</v>
      </c>
      <c r="E400" s="45">
        <v>551564</v>
      </c>
      <c r="F400" s="11">
        <f t="shared" si="157"/>
        <v>-9.756903654789447</v>
      </c>
      <c r="G400" s="38">
        <v>25369</v>
      </c>
      <c r="H400" s="11">
        <v>33191</v>
      </c>
      <c r="I400" s="11">
        <v>300647</v>
      </c>
      <c r="J400" s="45">
        <v>298425</v>
      </c>
      <c r="K400" s="11">
        <f t="shared" si="158"/>
        <v>-0.7390727331388638</v>
      </c>
      <c r="L400" s="11">
        <v>28379</v>
      </c>
      <c r="M400" s="11">
        <v>26689</v>
      </c>
      <c r="N400" s="11">
        <v>317228</v>
      </c>
      <c r="O400" s="45">
        <v>259042</v>
      </c>
      <c r="P400" s="11">
        <f t="shared" si="159"/>
        <v>-18.342012684882796</v>
      </c>
      <c r="Q400" s="11">
        <f t="shared" si="160"/>
        <v>53748</v>
      </c>
      <c r="R400" s="11">
        <f t="shared" si="161"/>
        <v>59880</v>
      </c>
      <c r="S400" s="11">
        <f t="shared" si="162"/>
        <v>617875</v>
      </c>
      <c r="T400" s="45">
        <f t="shared" si="163"/>
        <v>557467</v>
      </c>
      <c r="U400" s="11">
        <f t="shared" si="164"/>
        <v>-9.776734776451548</v>
      </c>
    </row>
    <row r="401" spans="1:21" ht="12.75">
      <c r="A401" s="54" t="s">
        <v>38</v>
      </c>
      <c r="B401" s="38">
        <v>0</v>
      </c>
      <c r="C401" s="11">
        <v>200</v>
      </c>
      <c r="D401" s="10">
        <v>250</v>
      </c>
      <c r="E401" s="45">
        <v>1157</v>
      </c>
      <c r="F401" s="11">
        <f t="shared" si="157"/>
        <v>362.8</v>
      </c>
      <c r="G401" s="38">
        <v>0</v>
      </c>
      <c r="H401" s="11">
        <v>0</v>
      </c>
      <c r="I401" s="11">
        <v>0</v>
      </c>
      <c r="J401" s="45">
        <v>4</v>
      </c>
      <c r="K401" s="11" t="s">
        <v>384</v>
      </c>
      <c r="L401" s="11">
        <v>0</v>
      </c>
      <c r="M401" s="11">
        <v>252</v>
      </c>
      <c r="N401" s="11">
        <v>388</v>
      </c>
      <c r="O401" s="45">
        <v>1078</v>
      </c>
      <c r="P401" s="11">
        <f t="shared" si="159"/>
        <v>177.83505154639175</v>
      </c>
      <c r="Q401" s="11">
        <f t="shared" si="160"/>
        <v>0</v>
      </c>
      <c r="R401" s="11">
        <f t="shared" si="161"/>
        <v>252</v>
      </c>
      <c r="S401" s="11">
        <f t="shared" si="162"/>
        <v>388</v>
      </c>
      <c r="T401" s="45">
        <f t="shared" si="163"/>
        <v>1082</v>
      </c>
      <c r="U401" s="11">
        <f t="shared" si="164"/>
        <v>178.8659793814433</v>
      </c>
    </row>
    <row r="402" spans="1:21" ht="12.75">
      <c r="A402" s="54" t="s">
        <v>46</v>
      </c>
      <c r="B402" s="38">
        <v>4805</v>
      </c>
      <c r="C402" s="11">
        <v>7149</v>
      </c>
      <c r="D402" s="10">
        <v>40462</v>
      </c>
      <c r="E402" s="45">
        <v>41356</v>
      </c>
      <c r="F402" s="11">
        <f t="shared" si="157"/>
        <v>2.209480500222431</v>
      </c>
      <c r="G402" s="38">
        <v>4270</v>
      </c>
      <c r="H402" s="11">
        <v>5621</v>
      </c>
      <c r="I402" s="11">
        <v>39293</v>
      </c>
      <c r="J402" s="45">
        <v>40404</v>
      </c>
      <c r="K402" s="11">
        <f t="shared" si="158"/>
        <v>2.8274756317919225</v>
      </c>
      <c r="L402" s="11">
        <v>264</v>
      </c>
      <c r="M402" s="11">
        <v>86</v>
      </c>
      <c r="N402" s="11">
        <v>1759</v>
      </c>
      <c r="O402" s="45">
        <v>765</v>
      </c>
      <c r="P402" s="11">
        <f t="shared" si="159"/>
        <v>-56.50938032973281</v>
      </c>
      <c r="Q402" s="11">
        <f t="shared" si="160"/>
        <v>4534</v>
      </c>
      <c r="R402" s="11">
        <f t="shared" si="161"/>
        <v>5707</v>
      </c>
      <c r="S402" s="11">
        <f t="shared" si="162"/>
        <v>41052</v>
      </c>
      <c r="T402" s="45">
        <f t="shared" si="163"/>
        <v>41169</v>
      </c>
      <c r="U402" s="11">
        <f t="shared" si="164"/>
        <v>0.2850043846828412</v>
      </c>
    </row>
    <row r="403" spans="1:21" ht="12.75">
      <c r="A403" s="54" t="s">
        <v>47</v>
      </c>
      <c r="B403" s="38">
        <v>136</v>
      </c>
      <c r="C403" s="11">
        <v>678</v>
      </c>
      <c r="D403" s="10">
        <v>236</v>
      </c>
      <c r="E403" s="45">
        <v>1949</v>
      </c>
      <c r="F403" s="11">
        <f t="shared" si="157"/>
        <v>725.8474576271187</v>
      </c>
      <c r="G403" s="38">
        <v>143</v>
      </c>
      <c r="H403" s="11">
        <v>461</v>
      </c>
      <c r="I403" s="11">
        <v>232</v>
      </c>
      <c r="J403" s="45">
        <v>3310</v>
      </c>
      <c r="K403" s="11">
        <f t="shared" si="158"/>
        <v>1326.7241379310344</v>
      </c>
      <c r="L403" s="11">
        <v>0</v>
      </c>
      <c r="M403" s="11">
        <v>0</v>
      </c>
      <c r="N403" s="11">
        <v>0</v>
      </c>
      <c r="O403" s="45">
        <v>2</v>
      </c>
      <c r="P403" s="11" t="s">
        <v>384</v>
      </c>
      <c r="Q403" s="11">
        <f t="shared" si="160"/>
        <v>143</v>
      </c>
      <c r="R403" s="11">
        <f t="shared" si="161"/>
        <v>461</v>
      </c>
      <c r="S403" s="11">
        <f t="shared" si="162"/>
        <v>232</v>
      </c>
      <c r="T403" s="45">
        <f t="shared" si="163"/>
        <v>3312</v>
      </c>
      <c r="U403" s="11">
        <f t="shared" si="164"/>
        <v>1327.5862068965519</v>
      </c>
    </row>
    <row r="404" spans="1:21" ht="12.75">
      <c r="A404" s="54" t="s">
        <v>57</v>
      </c>
      <c r="B404" s="38">
        <v>12868</v>
      </c>
      <c r="C404" s="11">
        <v>10118</v>
      </c>
      <c r="D404" s="10">
        <v>125362</v>
      </c>
      <c r="E404" s="45">
        <v>122134</v>
      </c>
      <c r="F404" s="11">
        <f t="shared" si="157"/>
        <v>-2.5749429651728595</v>
      </c>
      <c r="G404" s="38">
        <v>9521</v>
      </c>
      <c r="H404" s="11">
        <v>7991</v>
      </c>
      <c r="I404" s="11">
        <v>94294</v>
      </c>
      <c r="J404" s="45">
        <v>93442</v>
      </c>
      <c r="K404" s="11">
        <f t="shared" si="158"/>
        <v>-0.9035569601459267</v>
      </c>
      <c r="L404" s="11">
        <v>2333</v>
      </c>
      <c r="M404" s="11">
        <v>2088</v>
      </c>
      <c r="N404" s="11">
        <v>29975</v>
      </c>
      <c r="O404" s="45">
        <v>29334</v>
      </c>
      <c r="P404" s="11">
        <f t="shared" si="159"/>
        <v>-2.138448707256047</v>
      </c>
      <c r="Q404" s="11">
        <f t="shared" si="160"/>
        <v>11854</v>
      </c>
      <c r="R404" s="11">
        <f t="shared" si="161"/>
        <v>10079</v>
      </c>
      <c r="S404" s="11">
        <f t="shared" si="162"/>
        <v>124269</v>
      </c>
      <c r="T404" s="45">
        <f t="shared" si="163"/>
        <v>122776</v>
      </c>
      <c r="U404" s="11">
        <f t="shared" si="164"/>
        <v>-1.2014259388906325</v>
      </c>
    </row>
    <row r="405" spans="1:21" ht="12.75">
      <c r="A405" s="54" t="s">
        <v>64</v>
      </c>
      <c r="B405" s="38">
        <v>18</v>
      </c>
      <c r="C405" s="11">
        <v>217</v>
      </c>
      <c r="D405" s="10">
        <v>1237</v>
      </c>
      <c r="E405" s="45">
        <v>1484</v>
      </c>
      <c r="F405" s="11">
        <f t="shared" si="157"/>
        <v>19.967663702506062</v>
      </c>
      <c r="G405" s="38">
        <v>158</v>
      </c>
      <c r="H405" s="11">
        <v>278</v>
      </c>
      <c r="I405" s="11">
        <v>1416</v>
      </c>
      <c r="J405" s="45">
        <v>1909</v>
      </c>
      <c r="K405" s="11">
        <f t="shared" si="158"/>
        <v>34.81638418079096</v>
      </c>
      <c r="L405" s="11">
        <v>0</v>
      </c>
      <c r="M405" s="11">
        <v>0</v>
      </c>
      <c r="N405" s="11">
        <v>0</v>
      </c>
      <c r="O405" s="45">
        <v>20</v>
      </c>
      <c r="P405" s="11" t="s">
        <v>384</v>
      </c>
      <c r="Q405" s="11">
        <f t="shared" si="160"/>
        <v>158</v>
      </c>
      <c r="R405" s="11">
        <f t="shared" si="161"/>
        <v>278</v>
      </c>
      <c r="S405" s="11">
        <f t="shared" si="162"/>
        <v>1416</v>
      </c>
      <c r="T405" s="45">
        <f t="shared" si="163"/>
        <v>1929</v>
      </c>
      <c r="U405" s="11">
        <f t="shared" si="164"/>
        <v>36.228813559322035</v>
      </c>
    </row>
    <row r="406" spans="1:21" ht="12.75">
      <c r="A406" s="54" t="s">
        <v>65</v>
      </c>
      <c r="B406" s="38">
        <v>12960</v>
      </c>
      <c r="C406" s="11">
        <v>14742</v>
      </c>
      <c r="D406" s="10">
        <v>126574</v>
      </c>
      <c r="E406" s="45">
        <v>143754</v>
      </c>
      <c r="F406" s="11">
        <f t="shared" si="157"/>
        <v>13.573087679934268</v>
      </c>
      <c r="G406" s="38">
        <v>1326</v>
      </c>
      <c r="H406" s="11">
        <v>1129</v>
      </c>
      <c r="I406" s="11">
        <v>14284</v>
      </c>
      <c r="J406" s="45">
        <v>10795</v>
      </c>
      <c r="K406" s="11">
        <f t="shared" si="158"/>
        <v>-24.42593111173341</v>
      </c>
      <c r="L406" s="11">
        <v>12027</v>
      </c>
      <c r="M406" s="11">
        <v>13352</v>
      </c>
      <c r="N406" s="11">
        <v>113964</v>
      </c>
      <c r="O406" s="45">
        <v>134995</v>
      </c>
      <c r="P406" s="11">
        <f t="shared" si="159"/>
        <v>18.454073216103332</v>
      </c>
      <c r="Q406" s="11">
        <f t="shared" si="160"/>
        <v>13353</v>
      </c>
      <c r="R406" s="11">
        <f t="shared" si="161"/>
        <v>14481</v>
      </c>
      <c r="S406" s="11">
        <f t="shared" si="162"/>
        <v>128248</v>
      </c>
      <c r="T406" s="45">
        <f t="shared" si="163"/>
        <v>145790</v>
      </c>
      <c r="U406" s="11">
        <f t="shared" si="164"/>
        <v>13.678186014596719</v>
      </c>
    </row>
    <row r="407" spans="1:21" ht="12.75">
      <c r="A407" s="9" t="s">
        <v>86</v>
      </c>
      <c r="B407" s="55">
        <v>84414</v>
      </c>
      <c r="C407" s="49">
        <v>92737</v>
      </c>
      <c r="D407" s="50">
        <v>930336</v>
      </c>
      <c r="E407" s="46">
        <v>888223</v>
      </c>
      <c r="F407" s="49">
        <f t="shared" si="157"/>
        <v>-4.526644137171947</v>
      </c>
      <c r="G407" s="55">
        <v>42543</v>
      </c>
      <c r="H407" s="49">
        <v>50625</v>
      </c>
      <c r="I407" s="49">
        <v>470947</v>
      </c>
      <c r="J407" s="46">
        <v>470377</v>
      </c>
      <c r="K407" s="49">
        <f t="shared" si="158"/>
        <v>-0.12103272767423935</v>
      </c>
      <c r="L407" s="49">
        <v>43226</v>
      </c>
      <c r="M407" s="49">
        <v>42752</v>
      </c>
      <c r="N407" s="49">
        <v>467312</v>
      </c>
      <c r="O407" s="46">
        <v>428229</v>
      </c>
      <c r="P407" s="49">
        <f t="shared" si="159"/>
        <v>-8.363363234840964</v>
      </c>
      <c r="Q407" s="49">
        <f t="shared" si="160"/>
        <v>85769</v>
      </c>
      <c r="R407" s="49">
        <f t="shared" si="161"/>
        <v>93377</v>
      </c>
      <c r="S407" s="49">
        <f t="shared" si="162"/>
        <v>938259</v>
      </c>
      <c r="T407" s="46">
        <f t="shared" si="163"/>
        <v>898606</v>
      </c>
      <c r="U407" s="49">
        <f t="shared" si="164"/>
        <v>-4.226231776087412</v>
      </c>
    </row>
    <row r="408" spans="1:20" ht="12.75">
      <c r="A408" s="9"/>
      <c r="B408" s="56"/>
      <c r="C408" s="49"/>
      <c r="D408" s="50"/>
      <c r="E408" s="46"/>
      <c r="F408" s="49"/>
      <c r="G408" s="55"/>
      <c r="H408" s="49"/>
      <c r="I408" s="49"/>
      <c r="J408" s="46"/>
      <c r="K408" s="49"/>
      <c r="L408" s="49"/>
      <c r="M408" s="49"/>
      <c r="N408" s="49"/>
      <c r="O408" s="46"/>
      <c r="P408" s="49"/>
      <c r="Q408" s="49"/>
      <c r="R408" s="49"/>
      <c r="S408" s="49"/>
      <c r="T408" s="46"/>
    </row>
    <row r="409" spans="1:20" ht="12.75">
      <c r="A409" s="16" t="s">
        <v>87</v>
      </c>
      <c r="B409" s="2"/>
      <c r="C409" s="3"/>
      <c r="D409" s="3"/>
      <c r="E409" s="5"/>
      <c r="F409" s="3"/>
      <c r="G409" s="2"/>
      <c r="H409" s="3"/>
      <c r="I409" s="3"/>
      <c r="J409" s="5"/>
      <c r="K409" s="3"/>
      <c r="L409" s="3"/>
      <c r="M409" s="3"/>
      <c r="N409" s="3"/>
      <c r="O409" s="5"/>
      <c r="P409" s="3"/>
      <c r="Q409" s="3"/>
      <c r="R409" s="3"/>
      <c r="S409" s="3"/>
      <c r="T409" s="5"/>
    </row>
    <row r="410" spans="1:20" ht="12.75">
      <c r="A410" s="16" t="s">
        <v>281</v>
      </c>
      <c r="B410" s="2"/>
      <c r="C410" s="3"/>
      <c r="D410" s="3"/>
      <c r="E410" s="5"/>
      <c r="F410" s="3"/>
      <c r="G410" s="2"/>
      <c r="H410" s="3"/>
      <c r="I410" s="3"/>
      <c r="J410" s="5"/>
      <c r="K410" s="3"/>
      <c r="L410" s="3"/>
      <c r="M410" s="3"/>
      <c r="N410" s="3"/>
      <c r="O410" s="5"/>
      <c r="P410" s="3"/>
      <c r="Q410" s="3"/>
      <c r="R410" s="3"/>
      <c r="S410" s="3"/>
      <c r="T410" s="5"/>
    </row>
    <row r="411" spans="1:21" ht="12.75">
      <c r="A411" s="54" t="s">
        <v>62</v>
      </c>
      <c r="B411" s="33">
        <v>1645</v>
      </c>
      <c r="C411" s="10">
        <v>1670</v>
      </c>
      <c r="D411" s="10">
        <v>16860</v>
      </c>
      <c r="E411" s="61">
        <v>15212</v>
      </c>
      <c r="F411" s="11">
        <f aca="true" t="shared" si="165" ref="F411:F423">(E411-D411)/D411*100</f>
        <v>-9.77461447212337</v>
      </c>
      <c r="G411" s="33">
        <v>1535</v>
      </c>
      <c r="H411" s="10">
        <v>1430</v>
      </c>
      <c r="I411" s="10">
        <v>15889</v>
      </c>
      <c r="J411" s="61">
        <v>14588</v>
      </c>
      <c r="K411" s="11">
        <f aca="true" t="shared" si="166" ref="K411:K416">(J411-I411)/I411*100</f>
        <v>-8.188054628988608</v>
      </c>
      <c r="L411" s="58">
        <v>26</v>
      </c>
      <c r="M411" s="58">
        <v>14</v>
      </c>
      <c r="N411" s="58">
        <v>536</v>
      </c>
      <c r="O411" s="59">
        <v>166</v>
      </c>
      <c r="P411" s="11">
        <f aca="true" t="shared" si="167" ref="P411:P416">(O411-N411)/N411*100</f>
        <v>-69.02985074626866</v>
      </c>
      <c r="Q411" s="58">
        <f aca="true" t="shared" si="168" ref="Q411:T416">G411+L411</f>
        <v>1561</v>
      </c>
      <c r="R411" s="58">
        <f t="shared" si="168"/>
        <v>1444</v>
      </c>
      <c r="S411" s="58">
        <f t="shared" si="168"/>
        <v>16425</v>
      </c>
      <c r="T411" s="59">
        <f t="shared" si="168"/>
        <v>14754</v>
      </c>
      <c r="U411" s="11">
        <f aca="true" t="shared" si="169" ref="U411:U416">(T411-S411)/S411*100</f>
        <v>-10.173515981735159</v>
      </c>
    </row>
    <row r="412" spans="1:21" ht="12.75">
      <c r="A412" s="54" t="s">
        <v>63</v>
      </c>
      <c r="B412" s="33">
        <v>2645</v>
      </c>
      <c r="C412" s="10">
        <v>2060</v>
      </c>
      <c r="D412" s="10">
        <v>26063</v>
      </c>
      <c r="E412" s="61">
        <v>28300</v>
      </c>
      <c r="F412" s="11">
        <f t="shared" si="165"/>
        <v>8.583048766450524</v>
      </c>
      <c r="G412" s="33">
        <v>2734</v>
      </c>
      <c r="H412" s="10">
        <v>1821</v>
      </c>
      <c r="I412" s="10">
        <v>24473</v>
      </c>
      <c r="J412" s="61">
        <v>26316</v>
      </c>
      <c r="K412" s="11">
        <f t="shared" si="166"/>
        <v>7.530748171454256</v>
      </c>
      <c r="L412" s="58">
        <v>136</v>
      </c>
      <c r="M412" s="58">
        <v>169</v>
      </c>
      <c r="N412" s="10">
        <v>1443</v>
      </c>
      <c r="O412" s="61">
        <v>1922</v>
      </c>
      <c r="P412" s="11">
        <f t="shared" si="167"/>
        <v>33.194733194733196</v>
      </c>
      <c r="Q412" s="58">
        <f t="shared" si="168"/>
        <v>2870</v>
      </c>
      <c r="R412" s="58">
        <f t="shared" si="168"/>
        <v>1990</v>
      </c>
      <c r="S412" s="10">
        <f t="shared" si="168"/>
        <v>25916</v>
      </c>
      <c r="T412" s="61">
        <f t="shared" si="168"/>
        <v>28238</v>
      </c>
      <c r="U412" s="11">
        <f t="shared" si="169"/>
        <v>8.959716005556412</v>
      </c>
    </row>
    <row r="413" spans="1:21" ht="12.75">
      <c r="A413" s="54" t="s">
        <v>46</v>
      </c>
      <c r="B413" s="33">
        <v>1874</v>
      </c>
      <c r="C413" s="10">
        <v>2578</v>
      </c>
      <c r="D413" s="10">
        <v>15059</v>
      </c>
      <c r="E413" s="61">
        <v>15314</v>
      </c>
      <c r="F413" s="11">
        <f t="shared" si="165"/>
        <v>1.6933395311773691</v>
      </c>
      <c r="G413" s="33">
        <v>1590</v>
      </c>
      <c r="H413" s="10">
        <v>2055</v>
      </c>
      <c r="I413" s="10">
        <v>14579</v>
      </c>
      <c r="J413" s="61">
        <v>14207</v>
      </c>
      <c r="K413" s="11">
        <f t="shared" si="166"/>
        <v>-2.551615337128747</v>
      </c>
      <c r="L413" s="58">
        <v>296</v>
      </c>
      <c r="M413" s="58">
        <v>25</v>
      </c>
      <c r="N413" s="10">
        <v>1061</v>
      </c>
      <c r="O413" s="59">
        <v>738</v>
      </c>
      <c r="P413" s="11">
        <f t="shared" si="167"/>
        <v>-30.442978322337417</v>
      </c>
      <c r="Q413" s="58">
        <f t="shared" si="168"/>
        <v>1886</v>
      </c>
      <c r="R413" s="58">
        <f t="shared" si="168"/>
        <v>2080</v>
      </c>
      <c r="S413" s="10">
        <f t="shared" si="168"/>
        <v>15640</v>
      </c>
      <c r="T413" s="59">
        <f t="shared" si="168"/>
        <v>14945</v>
      </c>
      <c r="U413" s="11">
        <f t="shared" si="169"/>
        <v>-4.443734015345269</v>
      </c>
    </row>
    <row r="414" spans="1:21" ht="12.75">
      <c r="A414" s="54" t="s">
        <v>57</v>
      </c>
      <c r="B414" s="33">
        <v>5612</v>
      </c>
      <c r="C414" s="10">
        <v>4761</v>
      </c>
      <c r="D414" s="10">
        <v>49537</v>
      </c>
      <c r="E414" s="61">
        <v>42622</v>
      </c>
      <c r="F414" s="11">
        <f t="shared" si="165"/>
        <v>-13.959262773280578</v>
      </c>
      <c r="G414" s="33">
        <v>5378</v>
      </c>
      <c r="H414" s="10">
        <v>4773</v>
      </c>
      <c r="I414" s="10">
        <v>46818</v>
      </c>
      <c r="J414" s="61">
        <v>40080</v>
      </c>
      <c r="K414" s="11">
        <f t="shared" si="166"/>
        <v>-14.391900551070103</v>
      </c>
      <c r="L414" s="58">
        <v>371</v>
      </c>
      <c r="M414" s="58">
        <v>137</v>
      </c>
      <c r="N414" s="10">
        <v>2161</v>
      </c>
      <c r="O414" s="61">
        <v>2789</v>
      </c>
      <c r="P414" s="11">
        <f t="shared" si="167"/>
        <v>29.06062008329477</v>
      </c>
      <c r="Q414" s="58">
        <f t="shared" si="168"/>
        <v>5749</v>
      </c>
      <c r="R414" s="58">
        <f t="shared" si="168"/>
        <v>4910</v>
      </c>
      <c r="S414" s="10">
        <f t="shared" si="168"/>
        <v>48979</v>
      </c>
      <c r="T414" s="61">
        <f t="shared" si="168"/>
        <v>42869</v>
      </c>
      <c r="U414" s="11">
        <f t="shared" si="169"/>
        <v>-12.474734069703343</v>
      </c>
    </row>
    <row r="415" spans="1:21" ht="12.75">
      <c r="A415" s="54" t="s">
        <v>64</v>
      </c>
      <c r="B415" s="64">
        <v>128</v>
      </c>
      <c r="C415" s="58">
        <v>160</v>
      </c>
      <c r="D415" s="10">
        <v>1788</v>
      </c>
      <c r="E415" s="61">
        <v>1498</v>
      </c>
      <c r="F415" s="11">
        <f t="shared" si="165"/>
        <v>-16.21923937360179</v>
      </c>
      <c r="G415" s="64">
        <v>215</v>
      </c>
      <c r="H415" s="58">
        <v>181</v>
      </c>
      <c r="I415" s="10">
        <v>1927</v>
      </c>
      <c r="J415" s="61">
        <v>1763</v>
      </c>
      <c r="K415" s="11">
        <f t="shared" si="166"/>
        <v>-8.51063829787234</v>
      </c>
      <c r="L415" s="58">
        <v>0</v>
      </c>
      <c r="M415" s="58">
        <v>0</v>
      </c>
      <c r="N415" s="58">
        <v>0</v>
      </c>
      <c r="O415" s="59">
        <v>0</v>
      </c>
      <c r="P415" s="11" t="s">
        <v>384</v>
      </c>
      <c r="Q415" s="58">
        <f t="shared" si="168"/>
        <v>215</v>
      </c>
      <c r="R415" s="58">
        <f t="shared" si="168"/>
        <v>181</v>
      </c>
      <c r="S415" s="58">
        <f t="shared" si="168"/>
        <v>1927</v>
      </c>
      <c r="T415" s="59">
        <f t="shared" si="168"/>
        <v>1763</v>
      </c>
      <c r="U415" s="11">
        <f t="shared" si="169"/>
        <v>-8.51063829787234</v>
      </c>
    </row>
    <row r="416" spans="1:21" ht="12.75">
      <c r="A416" s="16" t="s">
        <v>95</v>
      </c>
      <c r="B416" s="56">
        <v>11904</v>
      </c>
      <c r="C416" s="50">
        <v>11229</v>
      </c>
      <c r="D416" s="50">
        <v>109307</v>
      </c>
      <c r="E416" s="48">
        <v>102946</v>
      </c>
      <c r="F416" s="49">
        <f t="shared" si="165"/>
        <v>-5.819389426111777</v>
      </c>
      <c r="G416" s="56">
        <v>11452</v>
      </c>
      <c r="H416" s="50">
        <v>10260</v>
      </c>
      <c r="I416" s="50">
        <v>103686</v>
      </c>
      <c r="J416" s="48">
        <v>96954</v>
      </c>
      <c r="K416" s="49">
        <f t="shared" si="166"/>
        <v>-6.492679821769573</v>
      </c>
      <c r="L416" s="60">
        <v>829</v>
      </c>
      <c r="M416" s="60">
        <v>345</v>
      </c>
      <c r="N416" s="50">
        <v>5201</v>
      </c>
      <c r="O416" s="48">
        <v>5615</v>
      </c>
      <c r="P416" s="49">
        <f t="shared" si="167"/>
        <v>7.960007690828687</v>
      </c>
      <c r="Q416" s="60">
        <f t="shared" si="168"/>
        <v>12281</v>
      </c>
      <c r="R416" s="60">
        <f t="shared" si="168"/>
        <v>10605</v>
      </c>
      <c r="S416" s="50">
        <f t="shared" si="168"/>
        <v>108887</v>
      </c>
      <c r="T416" s="48">
        <f t="shared" si="168"/>
        <v>102569</v>
      </c>
      <c r="U416" s="49">
        <f t="shared" si="169"/>
        <v>-5.802345550892209</v>
      </c>
    </row>
    <row r="417" spans="1:20" ht="12.75">
      <c r="A417" s="16" t="s">
        <v>282</v>
      </c>
      <c r="B417" s="2"/>
      <c r="C417" s="3"/>
      <c r="D417" s="3"/>
      <c r="E417" s="5"/>
      <c r="F417" s="3"/>
      <c r="G417" s="2"/>
      <c r="H417" s="3"/>
      <c r="I417" s="3"/>
      <c r="J417" s="5"/>
      <c r="K417" s="3"/>
      <c r="L417" s="3"/>
      <c r="M417" s="3"/>
      <c r="N417" s="3"/>
      <c r="O417" s="5"/>
      <c r="P417" s="3"/>
      <c r="Q417" s="3"/>
      <c r="R417" s="3"/>
      <c r="S417" s="3"/>
      <c r="T417" s="5"/>
    </row>
    <row r="418" spans="1:21" ht="12.75">
      <c r="A418" s="54" t="s">
        <v>62</v>
      </c>
      <c r="B418" s="64">
        <v>0</v>
      </c>
      <c r="C418" s="58">
        <v>0</v>
      </c>
      <c r="D418" s="58">
        <v>0</v>
      </c>
      <c r="E418" s="59">
        <v>0</v>
      </c>
      <c r="F418" s="11" t="s">
        <v>384</v>
      </c>
      <c r="G418" s="64">
        <v>24</v>
      </c>
      <c r="H418" s="58">
        <v>17</v>
      </c>
      <c r="I418" s="58">
        <v>127</v>
      </c>
      <c r="J418" s="59">
        <v>206</v>
      </c>
      <c r="K418" s="11">
        <f aca="true" t="shared" si="170" ref="K418:K423">(J418-I418)/I418*100</f>
        <v>62.20472440944882</v>
      </c>
      <c r="L418" s="58">
        <v>0</v>
      </c>
      <c r="M418" s="58">
        <v>0</v>
      </c>
      <c r="N418" s="58">
        <v>0</v>
      </c>
      <c r="O418" s="59">
        <v>0</v>
      </c>
      <c r="P418" s="11" t="s">
        <v>384</v>
      </c>
      <c r="Q418" s="58">
        <f aca="true" t="shared" si="171" ref="Q418:T423">G418+L418</f>
        <v>24</v>
      </c>
      <c r="R418" s="58">
        <f t="shared" si="171"/>
        <v>17</v>
      </c>
      <c r="S418" s="58">
        <f t="shared" si="171"/>
        <v>127</v>
      </c>
      <c r="T418" s="59">
        <f t="shared" si="171"/>
        <v>206</v>
      </c>
      <c r="U418" s="11">
        <f aca="true" t="shared" si="172" ref="U418:U423">(T418-S418)/S418*100</f>
        <v>62.20472440944882</v>
      </c>
    </row>
    <row r="419" spans="1:21" ht="12.75">
      <c r="A419" s="54" t="s">
        <v>46</v>
      </c>
      <c r="B419" s="64">
        <v>0</v>
      </c>
      <c r="C419" s="58">
        <v>0</v>
      </c>
      <c r="D419" s="58">
        <v>0</v>
      </c>
      <c r="E419" s="59">
        <v>0</v>
      </c>
      <c r="F419" s="11" t="s">
        <v>384</v>
      </c>
      <c r="G419" s="64">
        <v>0</v>
      </c>
      <c r="H419" s="58">
        <v>0</v>
      </c>
      <c r="I419" s="58">
        <v>0</v>
      </c>
      <c r="J419" s="59">
        <v>0</v>
      </c>
      <c r="K419" s="11" t="s">
        <v>384</v>
      </c>
      <c r="L419" s="58">
        <v>0</v>
      </c>
      <c r="M419" s="58">
        <v>0</v>
      </c>
      <c r="N419" s="58">
        <v>0</v>
      </c>
      <c r="O419" s="59">
        <v>0</v>
      </c>
      <c r="P419" s="11" t="s">
        <v>384</v>
      </c>
      <c r="Q419" s="58">
        <f t="shared" si="171"/>
        <v>0</v>
      </c>
      <c r="R419" s="58">
        <f t="shared" si="171"/>
        <v>0</v>
      </c>
      <c r="S419" s="58">
        <f t="shared" si="171"/>
        <v>0</v>
      </c>
      <c r="T419" s="59">
        <f t="shared" si="171"/>
        <v>0</v>
      </c>
      <c r="U419" s="11" t="s">
        <v>384</v>
      </c>
    </row>
    <row r="420" spans="1:21" ht="12.75">
      <c r="A420" s="54" t="s">
        <v>64</v>
      </c>
      <c r="B420" s="64">
        <v>0</v>
      </c>
      <c r="C420" s="58">
        <v>15</v>
      </c>
      <c r="D420" s="58">
        <v>93</v>
      </c>
      <c r="E420" s="59">
        <v>93</v>
      </c>
      <c r="F420" s="11">
        <f t="shared" si="165"/>
        <v>0</v>
      </c>
      <c r="G420" s="64">
        <v>24</v>
      </c>
      <c r="H420" s="58">
        <v>1</v>
      </c>
      <c r="I420" s="58">
        <v>96</v>
      </c>
      <c r="J420" s="59">
        <v>122</v>
      </c>
      <c r="K420" s="11">
        <f t="shared" si="170"/>
        <v>27.083333333333332</v>
      </c>
      <c r="L420" s="58">
        <v>0</v>
      </c>
      <c r="M420" s="58">
        <v>0</v>
      </c>
      <c r="N420" s="58">
        <v>0</v>
      </c>
      <c r="O420" s="59">
        <v>0</v>
      </c>
      <c r="P420" s="11" t="s">
        <v>384</v>
      </c>
      <c r="Q420" s="58">
        <f t="shared" si="171"/>
        <v>24</v>
      </c>
      <c r="R420" s="58">
        <f t="shared" si="171"/>
        <v>1</v>
      </c>
      <c r="S420" s="58">
        <f t="shared" si="171"/>
        <v>96</v>
      </c>
      <c r="T420" s="59">
        <f t="shared" si="171"/>
        <v>122</v>
      </c>
      <c r="U420" s="11">
        <f t="shared" si="172"/>
        <v>27.083333333333332</v>
      </c>
    </row>
    <row r="421" spans="1:21" ht="12.75">
      <c r="A421" s="16" t="s">
        <v>95</v>
      </c>
      <c r="B421" s="65">
        <v>0</v>
      </c>
      <c r="C421" s="60">
        <v>15</v>
      </c>
      <c r="D421" s="60">
        <v>93</v>
      </c>
      <c r="E421" s="47">
        <v>93</v>
      </c>
      <c r="F421" s="49">
        <f t="shared" si="165"/>
        <v>0</v>
      </c>
      <c r="G421" s="65">
        <v>48</v>
      </c>
      <c r="H421" s="60">
        <v>18</v>
      </c>
      <c r="I421" s="60">
        <v>223</v>
      </c>
      <c r="J421" s="47">
        <v>328</v>
      </c>
      <c r="K421" s="49">
        <f t="shared" si="170"/>
        <v>47.08520179372198</v>
      </c>
      <c r="L421" s="60">
        <v>0</v>
      </c>
      <c r="M421" s="60">
        <v>0</v>
      </c>
      <c r="N421" s="60">
        <v>0</v>
      </c>
      <c r="O421" s="47">
        <v>0</v>
      </c>
      <c r="P421" s="49" t="s">
        <v>384</v>
      </c>
      <c r="Q421" s="60">
        <f t="shared" si="171"/>
        <v>48</v>
      </c>
      <c r="R421" s="60">
        <f t="shared" si="171"/>
        <v>18</v>
      </c>
      <c r="S421" s="60">
        <f t="shared" si="171"/>
        <v>223</v>
      </c>
      <c r="T421" s="47">
        <f t="shared" si="171"/>
        <v>328</v>
      </c>
      <c r="U421" s="49">
        <f t="shared" si="172"/>
        <v>47.08520179372198</v>
      </c>
    </row>
    <row r="422" spans="1:21" ht="12.75">
      <c r="A422" s="9" t="s">
        <v>283</v>
      </c>
      <c r="B422" s="56">
        <v>11904</v>
      </c>
      <c r="C422" s="49">
        <v>11244</v>
      </c>
      <c r="D422" s="50">
        <v>109400</v>
      </c>
      <c r="E422" s="46">
        <v>103039</v>
      </c>
      <c r="F422" s="49">
        <f t="shared" si="165"/>
        <v>-5.8144424131627055</v>
      </c>
      <c r="G422" s="55">
        <v>11500</v>
      </c>
      <c r="H422" s="49">
        <v>10278</v>
      </c>
      <c r="I422" s="49">
        <v>103909</v>
      </c>
      <c r="J422" s="46">
        <v>97282</v>
      </c>
      <c r="K422" s="49">
        <f t="shared" si="170"/>
        <v>-6.377695868500323</v>
      </c>
      <c r="L422" s="49">
        <v>829</v>
      </c>
      <c r="M422" s="49">
        <v>345</v>
      </c>
      <c r="N422" s="49">
        <v>5201</v>
      </c>
      <c r="O422" s="46">
        <v>5615</v>
      </c>
      <c r="P422" s="49">
        <f>(O422-N422)/N422*100</f>
        <v>7.960007690828687</v>
      </c>
      <c r="Q422" s="49">
        <f t="shared" si="171"/>
        <v>12329</v>
      </c>
      <c r="R422" s="49">
        <f t="shared" si="171"/>
        <v>10623</v>
      </c>
      <c r="S422" s="49">
        <f t="shared" si="171"/>
        <v>109110</v>
      </c>
      <c r="T422" s="46">
        <f t="shared" si="171"/>
        <v>102897</v>
      </c>
      <c r="U422" s="49">
        <f t="shared" si="172"/>
        <v>-5.694253505636514</v>
      </c>
    </row>
    <row r="423" spans="1:21" ht="12.75">
      <c r="A423" s="16" t="s">
        <v>284</v>
      </c>
      <c r="B423" s="56">
        <v>96318</v>
      </c>
      <c r="C423" s="49">
        <v>103981</v>
      </c>
      <c r="D423" s="50">
        <v>1039736</v>
      </c>
      <c r="E423" s="46">
        <v>991262</v>
      </c>
      <c r="F423" s="49">
        <f t="shared" si="165"/>
        <v>-4.662145006039995</v>
      </c>
      <c r="G423" s="55">
        <v>54043</v>
      </c>
      <c r="H423" s="49">
        <v>60903</v>
      </c>
      <c r="I423" s="49">
        <v>574856</v>
      </c>
      <c r="J423" s="46">
        <v>567659</v>
      </c>
      <c r="K423" s="49">
        <f t="shared" si="170"/>
        <v>-1.2519657096733792</v>
      </c>
      <c r="L423" s="49">
        <v>44055</v>
      </c>
      <c r="M423" s="49">
        <v>43097</v>
      </c>
      <c r="N423" s="49">
        <v>472513</v>
      </c>
      <c r="O423" s="46">
        <v>433844</v>
      </c>
      <c r="P423" s="49">
        <f>(O423-N423)/N423*100</f>
        <v>-8.183690184185409</v>
      </c>
      <c r="Q423" s="49">
        <f t="shared" si="171"/>
        <v>98098</v>
      </c>
      <c r="R423" s="49">
        <f t="shared" si="171"/>
        <v>104000</v>
      </c>
      <c r="S423" s="49">
        <f t="shared" si="171"/>
        <v>1047369</v>
      </c>
      <c r="T423" s="46">
        <f t="shared" si="171"/>
        <v>1001503</v>
      </c>
      <c r="U423" s="49">
        <f t="shared" si="172"/>
        <v>-4.379163408502638</v>
      </c>
    </row>
    <row r="424" spans="1:20" ht="12.75">
      <c r="A424" s="16"/>
      <c r="B424" s="56"/>
      <c r="C424" s="49"/>
      <c r="D424" s="50"/>
      <c r="E424" s="46"/>
      <c r="F424" s="49"/>
      <c r="G424" s="55"/>
      <c r="H424" s="49"/>
      <c r="I424" s="49"/>
      <c r="J424" s="46"/>
      <c r="K424" s="49"/>
      <c r="L424" s="49"/>
      <c r="M424" s="49"/>
      <c r="N424" s="49"/>
      <c r="O424" s="46"/>
      <c r="P424" s="49"/>
      <c r="Q424" s="49"/>
      <c r="R424" s="49"/>
      <c r="S424" s="49"/>
      <c r="T424" s="46"/>
    </row>
    <row r="425" spans="1:20" ht="12.75">
      <c r="A425" s="81" t="s">
        <v>417</v>
      </c>
      <c r="B425" s="56"/>
      <c r="C425" s="49"/>
      <c r="D425" s="50"/>
      <c r="E425" s="46"/>
      <c r="F425" s="49"/>
      <c r="G425" s="55"/>
      <c r="H425" s="49"/>
      <c r="I425" s="49"/>
      <c r="J425" s="46"/>
      <c r="K425" s="49"/>
      <c r="L425" s="49"/>
      <c r="M425" s="49"/>
      <c r="N425" s="49"/>
      <c r="O425" s="46"/>
      <c r="P425" s="49"/>
      <c r="Q425" s="49"/>
      <c r="R425" s="49"/>
      <c r="S425" s="49"/>
      <c r="T425" s="46"/>
    </row>
    <row r="426" spans="1:21" ht="12.75">
      <c r="A426" s="54" t="s">
        <v>62</v>
      </c>
      <c r="B426" s="38">
        <v>1645</v>
      </c>
      <c r="C426" s="11">
        <v>1670</v>
      </c>
      <c r="D426" s="10">
        <v>16860</v>
      </c>
      <c r="E426" s="45">
        <v>15212</v>
      </c>
      <c r="F426" s="11">
        <f aca="true" t="shared" si="173" ref="F426:F432">(E426-D426)/D426*100</f>
        <v>-9.77461447212337</v>
      </c>
      <c r="G426" s="38">
        <v>1559</v>
      </c>
      <c r="H426" s="11">
        <v>1447</v>
      </c>
      <c r="I426" s="11">
        <v>16016</v>
      </c>
      <c r="J426" s="45">
        <v>14794</v>
      </c>
      <c r="K426" s="11">
        <f aca="true" t="shared" si="174" ref="K426:K432">(J426-I426)/I426*100</f>
        <v>-7.629870129870129</v>
      </c>
      <c r="L426" s="11">
        <v>26</v>
      </c>
      <c r="M426" s="11">
        <v>14</v>
      </c>
      <c r="N426" s="11">
        <v>536</v>
      </c>
      <c r="O426" s="45">
        <v>166</v>
      </c>
      <c r="P426" s="11">
        <f aca="true" t="shared" si="175" ref="P426:P432">(O426-N426)/N426*100</f>
        <v>-69.02985074626866</v>
      </c>
      <c r="Q426" s="11">
        <f aca="true" t="shared" si="176" ref="Q426:T432">G426+L426</f>
        <v>1585</v>
      </c>
      <c r="R426" s="11">
        <f t="shared" si="176"/>
        <v>1461</v>
      </c>
      <c r="S426" s="11">
        <f t="shared" si="176"/>
        <v>16552</v>
      </c>
      <c r="T426" s="45">
        <f t="shared" si="176"/>
        <v>14960</v>
      </c>
      <c r="U426" s="11">
        <f aca="true" t="shared" si="177" ref="U426:U432">(T426-S426)/S426*100</f>
        <v>-9.618173030449492</v>
      </c>
    </row>
    <row r="427" spans="1:21" ht="12.75">
      <c r="A427" s="54" t="s">
        <v>63</v>
      </c>
      <c r="B427" s="38">
        <v>2645</v>
      </c>
      <c r="C427" s="11">
        <v>2060</v>
      </c>
      <c r="D427" s="10">
        <v>26063</v>
      </c>
      <c r="E427" s="45">
        <v>28300</v>
      </c>
      <c r="F427" s="11">
        <f t="shared" si="173"/>
        <v>8.583048766450524</v>
      </c>
      <c r="G427" s="38">
        <v>2734</v>
      </c>
      <c r="H427" s="11">
        <v>1821</v>
      </c>
      <c r="I427" s="11">
        <v>24473</v>
      </c>
      <c r="J427" s="45">
        <v>26316</v>
      </c>
      <c r="K427" s="11">
        <f t="shared" si="174"/>
        <v>7.530748171454256</v>
      </c>
      <c r="L427" s="11">
        <v>136</v>
      </c>
      <c r="M427" s="11">
        <v>169</v>
      </c>
      <c r="N427" s="11">
        <v>1443</v>
      </c>
      <c r="O427" s="45">
        <v>1922</v>
      </c>
      <c r="P427" s="11">
        <f t="shared" si="175"/>
        <v>33.194733194733196</v>
      </c>
      <c r="Q427" s="11">
        <f t="shared" si="176"/>
        <v>2870</v>
      </c>
      <c r="R427" s="11">
        <f t="shared" si="176"/>
        <v>1990</v>
      </c>
      <c r="S427" s="11">
        <f t="shared" si="176"/>
        <v>25916</v>
      </c>
      <c r="T427" s="45">
        <f t="shared" si="176"/>
        <v>28238</v>
      </c>
      <c r="U427" s="11">
        <f t="shared" si="177"/>
        <v>8.959716005556412</v>
      </c>
    </row>
    <row r="428" spans="1:21" ht="12.75">
      <c r="A428" s="54" t="s">
        <v>46</v>
      </c>
      <c r="B428" s="38">
        <v>1874</v>
      </c>
      <c r="C428" s="11">
        <v>2578</v>
      </c>
      <c r="D428" s="10">
        <v>15059</v>
      </c>
      <c r="E428" s="45">
        <v>15314</v>
      </c>
      <c r="F428" s="11">
        <f t="shared" si="173"/>
        <v>1.6933395311773691</v>
      </c>
      <c r="G428" s="38">
        <v>1590</v>
      </c>
      <c r="H428" s="11">
        <v>2055</v>
      </c>
      <c r="I428" s="11">
        <v>14579</v>
      </c>
      <c r="J428" s="45">
        <v>14207</v>
      </c>
      <c r="K428" s="11">
        <f t="shared" si="174"/>
        <v>-2.551615337128747</v>
      </c>
      <c r="L428" s="11">
        <v>296</v>
      </c>
      <c r="M428" s="11">
        <v>25</v>
      </c>
      <c r="N428" s="11">
        <v>1061</v>
      </c>
      <c r="O428" s="45">
        <v>738</v>
      </c>
      <c r="P428" s="11">
        <f t="shared" si="175"/>
        <v>-30.442978322337417</v>
      </c>
      <c r="Q428" s="11">
        <f t="shared" si="176"/>
        <v>1886</v>
      </c>
      <c r="R428" s="11">
        <f t="shared" si="176"/>
        <v>2080</v>
      </c>
      <c r="S428" s="11">
        <f t="shared" si="176"/>
        <v>15640</v>
      </c>
      <c r="T428" s="45">
        <f t="shared" si="176"/>
        <v>14945</v>
      </c>
      <c r="U428" s="11">
        <f t="shared" si="177"/>
        <v>-4.443734015345269</v>
      </c>
    </row>
    <row r="429" spans="1:21" ht="12.75">
      <c r="A429" s="54" t="s">
        <v>57</v>
      </c>
      <c r="B429" s="38">
        <v>5612</v>
      </c>
      <c r="C429" s="11">
        <v>4761</v>
      </c>
      <c r="D429" s="10">
        <v>49537</v>
      </c>
      <c r="E429" s="45">
        <v>42622</v>
      </c>
      <c r="F429" s="11">
        <f t="shared" si="173"/>
        <v>-13.959262773280578</v>
      </c>
      <c r="G429" s="38">
        <v>5378</v>
      </c>
      <c r="H429" s="11">
        <v>4773</v>
      </c>
      <c r="I429" s="11">
        <v>46818</v>
      </c>
      <c r="J429" s="45">
        <v>40080</v>
      </c>
      <c r="K429" s="11">
        <f t="shared" si="174"/>
        <v>-14.391900551070103</v>
      </c>
      <c r="L429" s="11">
        <v>371</v>
      </c>
      <c r="M429" s="11">
        <v>137</v>
      </c>
      <c r="N429" s="11">
        <v>2161</v>
      </c>
      <c r="O429" s="45">
        <v>2789</v>
      </c>
      <c r="P429" s="11">
        <f t="shared" si="175"/>
        <v>29.06062008329477</v>
      </c>
      <c r="Q429" s="11">
        <f t="shared" si="176"/>
        <v>5749</v>
      </c>
      <c r="R429" s="11">
        <f t="shared" si="176"/>
        <v>4910</v>
      </c>
      <c r="S429" s="11">
        <f t="shared" si="176"/>
        <v>48979</v>
      </c>
      <c r="T429" s="45">
        <f t="shared" si="176"/>
        <v>42869</v>
      </c>
      <c r="U429" s="11">
        <f t="shared" si="177"/>
        <v>-12.474734069703343</v>
      </c>
    </row>
    <row r="430" spans="1:21" ht="12.75">
      <c r="A430" s="54" t="s">
        <v>64</v>
      </c>
      <c r="B430" s="38">
        <v>128</v>
      </c>
      <c r="C430" s="11">
        <v>175</v>
      </c>
      <c r="D430" s="10">
        <v>1881</v>
      </c>
      <c r="E430" s="45">
        <v>1591</v>
      </c>
      <c r="F430" s="11">
        <f t="shared" si="173"/>
        <v>-15.41733120680489</v>
      </c>
      <c r="G430" s="38">
        <v>239</v>
      </c>
      <c r="H430" s="11">
        <v>182</v>
      </c>
      <c r="I430" s="11">
        <v>2023</v>
      </c>
      <c r="J430" s="45">
        <v>1885</v>
      </c>
      <c r="K430" s="11">
        <f t="shared" si="174"/>
        <v>-6.821552150271873</v>
      </c>
      <c r="L430" s="11">
        <v>0</v>
      </c>
      <c r="M430" s="11">
        <v>0</v>
      </c>
      <c r="N430" s="11">
        <v>0</v>
      </c>
      <c r="O430" s="45">
        <v>0</v>
      </c>
      <c r="P430" s="11" t="s">
        <v>384</v>
      </c>
      <c r="Q430" s="11">
        <f t="shared" si="176"/>
        <v>239</v>
      </c>
      <c r="R430" s="11">
        <f t="shared" si="176"/>
        <v>182</v>
      </c>
      <c r="S430" s="11">
        <f t="shared" si="176"/>
        <v>2023</v>
      </c>
      <c r="T430" s="45">
        <f t="shared" si="176"/>
        <v>1885</v>
      </c>
      <c r="U430" s="11">
        <f t="shared" si="177"/>
        <v>-6.821552150271873</v>
      </c>
    </row>
    <row r="431" spans="1:21" ht="12.75">
      <c r="A431" s="9" t="s">
        <v>88</v>
      </c>
      <c r="B431" s="55">
        <v>11904</v>
      </c>
      <c r="C431" s="49">
        <v>11244</v>
      </c>
      <c r="D431" s="50">
        <v>109400</v>
      </c>
      <c r="E431" s="46">
        <v>103039</v>
      </c>
      <c r="F431" s="49">
        <f t="shared" si="173"/>
        <v>-5.8144424131627055</v>
      </c>
      <c r="G431" s="55">
        <v>11500</v>
      </c>
      <c r="H431" s="49">
        <v>10278</v>
      </c>
      <c r="I431" s="49">
        <v>103909</v>
      </c>
      <c r="J431" s="46">
        <v>97282</v>
      </c>
      <c r="K431" s="49">
        <f t="shared" si="174"/>
        <v>-6.377695868500323</v>
      </c>
      <c r="L431" s="49">
        <v>829</v>
      </c>
      <c r="M431" s="49">
        <v>345</v>
      </c>
      <c r="N431" s="49">
        <v>5201</v>
      </c>
      <c r="O431" s="46">
        <v>5615</v>
      </c>
      <c r="P431" s="49">
        <f t="shared" si="175"/>
        <v>7.960007690828687</v>
      </c>
      <c r="Q431" s="49">
        <f t="shared" si="176"/>
        <v>12329</v>
      </c>
      <c r="R431" s="49">
        <f t="shared" si="176"/>
        <v>10623</v>
      </c>
      <c r="S431" s="49">
        <f t="shared" si="176"/>
        <v>109110</v>
      </c>
      <c r="T431" s="46">
        <f t="shared" si="176"/>
        <v>102897</v>
      </c>
      <c r="U431" s="49">
        <f t="shared" si="177"/>
        <v>-5.694253505636514</v>
      </c>
    </row>
    <row r="432" spans="1:21" ht="12.75">
      <c r="A432" s="16" t="s">
        <v>21</v>
      </c>
      <c r="B432" s="55">
        <v>96318</v>
      </c>
      <c r="C432" s="49">
        <v>103981</v>
      </c>
      <c r="D432" s="50">
        <v>1039736</v>
      </c>
      <c r="E432" s="46">
        <v>991262</v>
      </c>
      <c r="F432" s="49">
        <f t="shared" si="173"/>
        <v>-4.662145006039995</v>
      </c>
      <c r="G432" s="55">
        <v>54043</v>
      </c>
      <c r="H432" s="49">
        <v>60903</v>
      </c>
      <c r="I432" s="49">
        <v>574856</v>
      </c>
      <c r="J432" s="46">
        <v>567659</v>
      </c>
      <c r="K432" s="49">
        <f t="shared" si="174"/>
        <v>-1.2519657096733792</v>
      </c>
      <c r="L432" s="49">
        <v>44055</v>
      </c>
      <c r="M432" s="49">
        <v>43097</v>
      </c>
      <c r="N432" s="49">
        <v>472513</v>
      </c>
      <c r="O432" s="46">
        <v>433844</v>
      </c>
      <c r="P432" s="49">
        <f t="shared" si="175"/>
        <v>-8.183690184185409</v>
      </c>
      <c r="Q432" s="49">
        <f t="shared" si="176"/>
        <v>98098</v>
      </c>
      <c r="R432" s="49">
        <f t="shared" si="176"/>
        <v>104000</v>
      </c>
      <c r="S432" s="49">
        <f t="shared" si="176"/>
        <v>1047369</v>
      </c>
      <c r="T432" s="46">
        <f t="shared" si="176"/>
        <v>1001503</v>
      </c>
      <c r="U432" s="49">
        <f t="shared" si="177"/>
        <v>-4.379163408502638</v>
      </c>
    </row>
    <row r="433" spans="1:20" ht="12.75">
      <c r="A433" s="16"/>
      <c r="B433" s="56"/>
      <c r="C433" s="49"/>
      <c r="D433" s="50"/>
      <c r="E433" s="46"/>
      <c r="F433" s="49"/>
      <c r="G433" s="55"/>
      <c r="H433" s="49"/>
      <c r="I433" s="49"/>
      <c r="J433" s="46"/>
      <c r="K433" s="49"/>
      <c r="L433" s="49"/>
      <c r="M433" s="49"/>
      <c r="N433" s="49"/>
      <c r="O433" s="46"/>
      <c r="P433" s="49"/>
      <c r="Q433" s="49"/>
      <c r="R433" s="49"/>
      <c r="S433" s="49"/>
      <c r="T433" s="46"/>
    </row>
    <row r="434" spans="1:20" ht="12.75">
      <c r="A434" s="16" t="s">
        <v>22</v>
      </c>
      <c r="B434" s="2"/>
      <c r="C434" s="3"/>
      <c r="D434" s="3"/>
      <c r="E434" s="5"/>
      <c r="F434" s="3"/>
      <c r="G434" s="2"/>
      <c r="H434" s="3"/>
      <c r="I434" s="3"/>
      <c r="J434" s="5"/>
      <c r="K434" s="3"/>
      <c r="L434" s="3"/>
      <c r="M434" s="3"/>
      <c r="N434" s="3"/>
      <c r="O434" s="5"/>
      <c r="P434" s="3"/>
      <c r="Q434" s="3"/>
      <c r="R434" s="3"/>
      <c r="S434" s="3"/>
      <c r="T434" s="5"/>
    </row>
    <row r="435" spans="1:20" ht="12.75">
      <c r="A435" s="16" t="s">
        <v>285</v>
      </c>
      <c r="B435" s="2"/>
      <c r="C435" s="3"/>
      <c r="D435" s="3"/>
      <c r="E435" s="5"/>
      <c r="F435" s="3"/>
      <c r="G435" s="2"/>
      <c r="H435" s="3"/>
      <c r="I435" s="3"/>
      <c r="J435" s="5"/>
      <c r="K435" s="3"/>
      <c r="L435" s="3"/>
      <c r="M435" s="3"/>
      <c r="N435" s="3"/>
      <c r="O435" s="5"/>
      <c r="P435" s="3"/>
      <c r="Q435" s="3"/>
      <c r="R435" s="3"/>
      <c r="S435" s="3"/>
      <c r="T435" s="5"/>
    </row>
    <row r="436" spans="1:20" ht="12.75">
      <c r="A436" s="16" t="s">
        <v>286</v>
      </c>
      <c r="B436" s="2"/>
      <c r="C436" s="3"/>
      <c r="D436" s="3"/>
      <c r="E436" s="5"/>
      <c r="F436" s="3"/>
      <c r="G436" s="2"/>
      <c r="H436" s="3"/>
      <c r="I436" s="3"/>
      <c r="J436" s="5"/>
      <c r="K436" s="3"/>
      <c r="L436" s="3"/>
      <c r="M436" s="3"/>
      <c r="N436" s="3"/>
      <c r="O436" s="5"/>
      <c r="P436" s="3"/>
      <c r="Q436" s="3"/>
      <c r="R436" s="3"/>
      <c r="S436" s="3"/>
      <c r="T436" s="5"/>
    </row>
    <row r="437" spans="1:21" ht="12.75">
      <c r="A437" s="54" t="s">
        <v>287</v>
      </c>
      <c r="B437" s="64">
        <v>554</v>
      </c>
      <c r="C437" s="10">
        <v>1320</v>
      </c>
      <c r="D437" s="10">
        <v>8248</v>
      </c>
      <c r="E437" s="61">
        <v>10381</v>
      </c>
      <c r="F437" s="11">
        <f aca="true" t="shared" si="178" ref="F437:F460">(E437-D437)/D437*100</f>
        <v>25.860814742967992</v>
      </c>
      <c r="G437" s="64">
        <v>0</v>
      </c>
      <c r="H437" s="58">
        <v>0</v>
      </c>
      <c r="I437" s="58">
        <v>0</v>
      </c>
      <c r="J437" s="59">
        <v>0</v>
      </c>
      <c r="K437" s="11" t="s">
        <v>384</v>
      </c>
      <c r="L437" s="58">
        <v>464</v>
      </c>
      <c r="M437" s="10">
        <v>1328</v>
      </c>
      <c r="N437" s="10">
        <v>8153</v>
      </c>
      <c r="O437" s="61">
        <v>10396</v>
      </c>
      <c r="P437" s="11">
        <f>(O437-N437)/N437*100</f>
        <v>27.51134551698761</v>
      </c>
      <c r="Q437" s="58">
        <f aca="true" t="shared" si="179" ref="Q437:T438">G437+L437</f>
        <v>464</v>
      </c>
      <c r="R437" s="10">
        <f t="shared" si="179"/>
        <v>1328</v>
      </c>
      <c r="S437" s="10">
        <f t="shared" si="179"/>
        <v>8153</v>
      </c>
      <c r="T437" s="61">
        <f t="shared" si="179"/>
        <v>10396</v>
      </c>
      <c r="U437" s="11">
        <f>(T437-S437)/S437*100</f>
        <v>27.51134551698761</v>
      </c>
    </row>
    <row r="438" spans="1:21" ht="12.75">
      <c r="A438" s="16" t="s">
        <v>95</v>
      </c>
      <c r="B438" s="65">
        <v>554</v>
      </c>
      <c r="C438" s="50">
        <v>1320</v>
      </c>
      <c r="D438" s="50">
        <v>8248</v>
      </c>
      <c r="E438" s="48">
        <v>10381</v>
      </c>
      <c r="F438" s="49">
        <f t="shared" si="178"/>
        <v>25.860814742967992</v>
      </c>
      <c r="G438" s="65">
        <v>0</v>
      </c>
      <c r="H438" s="60">
        <v>0</v>
      </c>
      <c r="I438" s="60">
        <v>0</v>
      </c>
      <c r="J438" s="47">
        <v>0</v>
      </c>
      <c r="K438" s="49" t="s">
        <v>384</v>
      </c>
      <c r="L438" s="60">
        <v>464</v>
      </c>
      <c r="M438" s="50">
        <v>1328</v>
      </c>
      <c r="N438" s="50">
        <v>8153</v>
      </c>
      <c r="O438" s="48">
        <v>10396</v>
      </c>
      <c r="P438" s="49">
        <f>(O438-N438)/N438*100</f>
        <v>27.51134551698761</v>
      </c>
      <c r="Q438" s="60">
        <f t="shared" si="179"/>
        <v>464</v>
      </c>
      <c r="R438" s="50">
        <f t="shared" si="179"/>
        <v>1328</v>
      </c>
      <c r="S438" s="50">
        <f t="shared" si="179"/>
        <v>8153</v>
      </c>
      <c r="T438" s="48">
        <f t="shared" si="179"/>
        <v>10396</v>
      </c>
      <c r="U438" s="49">
        <f>(T438-S438)/S438*100</f>
        <v>27.51134551698761</v>
      </c>
    </row>
    <row r="439" spans="1:20" ht="12.75">
      <c r="A439" s="16" t="s">
        <v>288</v>
      </c>
      <c r="B439" s="2"/>
      <c r="C439" s="3"/>
      <c r="D439" s="3"/>
      <c r="E439" s="5"/>
      <c r="F439" s="3"/>
      <c r="G439" s="2"/>
      <c r="H439" s="3"/>
      <c r="I439" s="3"/>
      <c r="J439" s="5"/>
      <c r="K439" s="3"/>
      <c r="L439" s="3"/>
      <c r="M439" s="3"/>
      <c r="N439" s="3"/>
      <c r="O439" s="5"/>
      <c r="P439" s="3"/>
      <c r="Q439" s="3"/>
      <c r="R439" s="3"/>
      <c r="S439" s="3"/>
      <c r="T439" s="5"/>
    </row>
    <row r="440" spans="1:21" ht="12.75">
      <c r="A440" s="54" t="s">
        <v>289</v>
      </c>
      <c r="B440" s="33">
        <v>5501</v>
      </c>
      <c r="C440" s="10">
        <v>1594</v>
      </c>
      <c r="D440" s="10">
        <v>121061</v>
      </c>
      <c r="E440" s="61">
        <v>90444</v>
      </c>
      <c r="F440" s="11">
        <f t="shared" si="178"/>
        <v>-25.290556000693865</v>
      </c>
      <c r="G440" s="33">
        <v>9114</v>
      </c>
      <c r="H440" s="10">
        <v>5136</v>
      </c>
      <c r="I440" s="10">
        <v>119671</v>
      </c>
      <c r="J440" s="61">
        <v>89275</v>
      </c>
      <c r="K440" s="11">
        <f>(J440-I440)/I440*100</f>
        <v>-25.399637339037863</v>
      </c>
      <c r="L440" s="58">
        <v>0</v>
      </c>
      <c r="M440" s="58">
        <v>0</v>
      </c>
      <c r="N440" s="10">
        <v>4712</v>
      </c>
      <c r="O440" s="61">
        <v>2296</v>
      </c>
      <c r="P440" s="11">
        <f>(O440-N440)/N440*100</f>
        <v>-51.273344651952456</v>
      </c>
      <c r="Q440" s="58">
        <f aca="true" t="shared" si="180" ref="Q440:T441">G440+L440</f>
        <v>9114</v>
      </c>
      <c r="R440" s="58">
        <f t="shared" si="180"/>
        <v>5136</v>
      </c>
      <c r="S440" s="10">
        <f t="shared" si="180"/>
        <v>124383</v>
      </c>
      <c r="T440" s="61">
        <f t="shared" si="180"/>
        <v>91571</v>
      </c>
      <c r="U440" s="11">
        <f>(T440-S440)/S440*100</f>
        <v>-26.379810745841475</v>
      </c>
    </row>
    <row r="441" spans="1:21" ht="12.75">
      <c r="A441" s="16" t="s">
        <v>95</v>
      </c>
      <c r="B441" s="56">
        <v>5501</v>
      </c>
      <c r="C441" s="50">
        <v>1594</v>
      </c>
      <c r="D441" s="50">
        <v>121061</v>
      </c>
      <c r="E441" s="48">
        <v>90444</v>
      </c>
      <c r="F441" s="49">
        <f t="shared" si="178"/>
        <v>-25.290556000693865</v>
      </c>
      <c r="G441" s="56">
        <v>9114</v>
      </c>
      <c r="H441" s="50">
        <v>5136</v>
      </c>
      <c r="I441" s="50">
        <v>119671</v>
      </c>
      <c r="J441" s="48">
        <v>89275</v>
      </c>
      <c r="K441" s="49">
        <f>(J441-I441)/I441*100</f>
        <v>-25.399637339037863</v>
      </c>
      <c r="L441" s="60">
        <v>0</v>
      </c>
      <c r="M441" s="60">
        <v>0</v>
      </c>
      <c r="N441" s="50">
        <v>4712</v>
      </c>
      <c r="O441" s="48">
        <v>2296</v>
      </c>
      <c r="P441" s="49">
        <f>(O441-N441)/N441*100</f>
        <v>-51.273344651952456</v>
      </c>
      <c r="Q441" s="60">
        <f t="shared" si="180"/>
        <v>9114</v>
      </c>
      <c r="R441" s="60">
        <f t="shared" si="180"/>
        <v>5136</v>
      </c>
      <c r="S441" s="50">
        <f t="shared" si="180"/>
        <v>124383</v>
      </c>
      <c r="T441" s="48">
        <f t="shared" si="180"/>
        <v>91571</v>
      </c>
      <c r="U441" s="49">
        <f>(T441-S441)/S441*100</f>
        <v>-26.379810745841475</v>
      </c>
    </row>
    <row r="442" spans="1:20" ht="12.75">
      <c r="A442" s="16" t="s">
        <v>290</v>
      </c>
      <c r="B442" s="2"/>
      <c r="C442" s="3"/>
      <c r="D442" s="3"/>
      <c r="E442" s="5"/>
      <c r="F442" s="3"/>
      <c r="G442" s="2"/>
      <c r="H442" s="3"/>
      <c r="I442" s="3"/>
      <c r="J442" s="5"/>
      <c r="K442" s="3"/>
      <c r="L442" s="3"/>
      <c r="M442" s="3"/>
      <c r="N442" s="3"/>
      <c r="O442" s="5"/>
      <c r="P442" s="3"/>
      <c r="Q442" s="3"/>
      <c r="R442" s="3"/>
      <c r="S442" s="3"/>
      <c r="T442" s="5"/>
    </row>
    <row r="443" spans="1:21" ht="12.75">
      <c r="A443" s="54" t="s">
        <v>291</v>
      </c>
      <c r="B443" s="33">
        <v>48981</v>
      </c>
      <c r="C443" s="10">
        <v>7123</v>
      </c>
      <c r="D443" s="10">
        <v>627853</v>
      </c>
      <c r="E443" s="61">
        <v>371098</v>
      </c>
      <c r="F443" s="11">
        <f t="shared" si="178"/>
        <v>-40.89412649139209</v>
      </c>
      <c r="G443" s="33">
        <v>53511</v>
      </c>
      <c r="H443" s="10">
        <v>6140</v>
      </c>
      <c r="I443" s="10">
        <v>618948</v>
      </c>
      <c r="J443" s="61">
        <v>357716</v>
      </c>
      <c r="K443" s="11">
        <f aca="true" t="shared" si="181" ref="K443:K450">(J443-I443)/I443*100</f>
        <v>-42.20580727298577</v>
      </c>
      <c r="L443" s="58">
        <v>660</v>
      </c>
      <c r="M443" s="10">
        <v>1092</v>
      </c>
      <c r="N443" s="10">
        <v>17343</v>
      </c>
      <c r="O443" s="61">
        <v>13958</v>
      </c>
      <c r="P443" s="11">
        <f aca="true" t="shared" si="182" ref="P443:P450">(O443-N443)/N443*100</f>
        <v>-19.51796113705818</v>
      </c>
      <c r="Q443" s="58">
        <f aca="true" t="shared" si="183" ref="Q443:T450">G443+L443</f>
        <v>54171</v>
      </c>
      <c r="R443" s="10">
        <f t="shared" si="183"/>
        <v>7232</v>
      </c>
      <c r="S443" s="10">
        <f t="shared" si="183"/>
        <v>636291</v>
      </c>
      <c r="T443" s="61">
        <f t="shared" si="183"/>
        <v>371674</v>
      </c>
      <c r="U443" s="11">
        <f aca="true" t="shared" si="184" ref="U443:U450">(T443-S443)/S443*100</f>
        <v>-41.587418335321416</v>
      </c>
    </row>
    <row r="444" spans="1:21" ht="12.75">
      <c r="A444" s="54" t="s">
        <v>292</v>
      </c>
      <c r="B444" s="33">
        <v>318794</v>
      </c>
      <c r="C444" s="10">
        <v>277946</v>
      </c>
      <c r="D444" s="10">
        <v>3483239</v>
      </c>
      <c r="E444" s="61">
        <v>2943590</v>
      </c>
      <c r="F444" s="11">
        <f t="shared" si="178"/>
        <v>-15.492735353502876</v>
      </c>
      <c r="G444" s="33">
        <v>272170</v>
      </c>
      <c r="H444" s="10">
        <v>269077</v>
      </c>
      <c r="I444" s="10">
        <v>3258707</v>
      </c>
      <c r="J444" s="61">
        <v>2753929</v>
      </c>
      <c r="K444" s="11">
        <f t="shared" si="181"/>
        <v>-15.490131515352562</v>
      </c>
      <c r="L444" s="10">
        <v>11542</v>
      </c>
      <c r="M444" s="10">
        <v>16220</v>
      </c>
      <c r="N444" s="10">
        <v>192295</v>
      </c>
      <c r="O444" s="61">
        <v>163538</v>
      </c>
      <c r="P444" s="11">
        <f t="shared" si="182"/>
        <v>-14.954627005382356</v>
      </c>
      <c r="Q444" s="10">
        <f t="shared" si="183"/>
        <v>283712</v>
      </c>
      <c r="R444" s="10">
        <f t="shared" si="183"/>
        <v>285297</v>
      </c>
      <c r="S444" s="10">
        <f t="shared" si="183"/>
        <v>3451002</v>
      </c>
      <c r="T444" s="61">
        <f t="shared" si="183"/>
        <v>2917467</v>
      </c>
      <c r="U444" s="11">
        <f t="shared" si="184"/>
        <v>-15.460292402032803</v>
      </c>
    </row>
    <row r="445" spans="1:21" ht="12.75">
      <c r="A445" s="54" t="s">
        <v>293</v>
      </c>
      <c r="B445" s="33">
        <v>14849</v>
      </c>
      <c r="C445" s="10">
        <v>25650</v>
      </c>
      <c r="D445" s="10">
        <v>344857</v>
      </c>
      <c r="E445" s="61">
        <v>263072</v>
      </c>
      <c r="F445" s="11">
        <f t="shared" si="178"/>
        <v>-23.715627057012036</v>
      </c>
      <c r="G445" s="33">
        <v>21599</v>
      </c>
      <c r="H445" s="10">
        <v>14015</v>
      </c>
      <c r="I445" s="10">
        <v>306800</v>
      </c>
      <c r="J445" s="61">
        <v>222106</v>
      </c>
      <c r="K445" s="11">
        <f t="shared" si="181"/>
        <v>-27.60560625814863</v>
      </c>
      <c r="L445" s="10">
        <v>2554</v>
      </c>
      <c r="M445" s="10">
        <v>4862</v>
      </c>
      <c r="N445" s="10">
        <v>45971</v>
      </c>
      <c r="O445" s="61">
        <v>49933</v>
      </c>
      <c r="P445" s="11">
        <f t="shared" si="182"/>
        <v>8.618476865850209</v>
      </c>
      <c r="Q445" s="10">
        <f t="shared" si="183"/>
        <v>24153</v>
      </c>
      <c r="R445" s="10">
        <f t="shared" si="183"/>
        <v>18877</v>
      </c>
      <c r="S445" s="10">
        <f t="shared" si="183"/>
        <v>352771</v>
      </c>
      <c r="T445" s="61">
        <f t="shared" si="183"/>
        <v>272039</v>
      </c>
      <c r="U445" s="11">
        <f t="shared" si="184"/>
        <v>-22.88510109958018</v>
      </c>
    </row>
    <row r="446" spans="1:21" ht="12.75">
      <c r="A446" s="54" t="s">
        <v>294</v>
      </c>
      <c r="B446" s="64">
        <v>0</v>
      </c>
      <c r="C446" s="58">
        <v>0</v>
      </c>
      <c r="D446" s="10">
        <v>1943</v>
      </c>
      <c r="E446" s="61">
        <v>1254</v>
      </c>
      <c r="F446" s="11">
        <f t="shared" si="178"/>
        <v>-35.46062789500772</v>
      </c>
      <c r="G446" s="64">
        <v>92</v>
      </c>
      <c r="H446" s="58">
        <v>0</v>
      </c>
      <c r="I446" s="10">
        <v>2332</v>
      </c>
      <c r="J446" s="59">
        <v>716</v>
      </c>
      <c r="K446" s="11">
        <f t="shared" si="181"/>
        <v>-69.2967409948542</v>
      </c>
      <c r="L446" s="58">
        <v>45</v>
      </c>
      <c r="M446" s="58">
        <v>0</v>
      </c>
      <c r="N446" s="10">
        <v>1198</v>
      </c>
      <c r="O446" s="59">
        <v>344</v>
      </c>
      <c r="P446" s="11">
        <f t="shared" si="182"/>
        <v>-71.28547579298832</v>
      </c>
      <c r="Q446" s="58">
        <f t="shared" si="183"/>
        <v>137</v>
      </c>
      <c r="R446" s="58">
        <f t="shared" si="183"/>
        <v>0</v>
      </c>
      <c r="S446" s="10">
        <f t="shared" si="183"/>
        <v>3530</v>
      </c>
      <c r="T446" s="59">
        <f t="shared" si="183"/>
        <v>1060</v>
      </c>
      <c r="U446" s="11">
        <f t="shared" si="184"/>
        <v>-69.97167138810198</v>
      </c>
    </row>
    <row r="447" spans="1:21" ht="12.75">
      <c r="A447" s="54" t="s">
        <v>295</v>
      </c>
      <c r="B447" s="33">
        <v>2884</v>
      </c>
      <c r="C447" s="10">
        <v>3038</v>
      </c>
      <c r="D447" s="10">
        <v>40230</v>
      </c>
      <c r="E447" s="61">
        <v>45537</v>
      </c>
      <c r="F447" s="11">
        <f t="shared" si="178"/>
        <v>13.19164802386279</v>
      </c>
      <c r="G447" s="33">
        <v>2180</v>
      </c>
      <c r="H447" s="10">
        <v>2735</v>
      </c>
      <c r="I447" s="10">
        <v>37174</v>
      </c>
      <c r="J447" s="61">
        <v>40498</v>
      </c>
      <c r="K447" s="11">
        <f t="shared" si="181"/>
        <v>8.94173346962931</v>
      </c>
      <c r="L447" s="58">
        <v>549</v>
      </c>
      <c r="M447" s="58">
        <v>233</v>
      </c>
      <c r="N447" s="10">
        <v>4590</v>
      </c>
      <c r="O447" s="61">
        <v>5176</v>
      </c>
      <c r="P447" s="11">
        <f t="shared" si="182"/>
        <v>12.766884531590414</v>
      </c>
      <c r="Q447" s="58">
        <f t="shared" si="183"/>
        <v>2729</v>
      </c>
      <c r="R447" s="58">
        <f t="shared" si="183"/>
        <v>2968</v>
      </c>
      <c r="S447" s="10">
        <f t="shared" si="183"/>
        <v>41764</v>
      </c>
      <c r="T447" s="61">
        <f t="shared" si="183"/>
        <v>45674</v>
      </c>
      <c r="U447" s="11">
        <f t="shared" si="184"/>
        <v>9.362130064170099</v>
      </c>
    </row>
    <row r="448" spans="1:21" ht="12.75">
      <c r="A448" s="54" t="s">
        <v>296</v>
      </c>
      <c r="B448" s="33">
        <v>64417</v>
      </c>
      <c r="C448" s="10">
        <v>64291</v>
      </c>
      <c r="D448" s="10">
        <v>507570</v>
      </c>
      <c r="E448" s="61">
        <v>585072</v>
      </c>
      <c r="F448" s="11">
        <f t="shared" si="178"/>
        <v>15.269223949405994</v>
      </c>
      <c r="G448" s="33">
        <v>61348</v>
      </c>
      <c r="H448" s="10">
        <v>55198</v>
      </c>
      <c r="I448" s="10">
        <v>500848</v>
      </c>
      <c r="J448" s="61">
        <v>558169</v>
      </c>
      <c r="K448" s="11">
        <f t="shared" si="181"/>
        <v>11.444789636776028</v>
      </c>
      <c r="L448" s="10">
        <v>2063</v>
      </c>
      <c r="M448" s="10">
        <v>1498</v>
      </c>
      <c r="N448" s="10">
        <v>9625</v>
      </c>
      <c r="O448" s="61">
        <v>19518</v>
      </c>
      <c r="P448" s="11">
        <f t="shared" si="182"/>
        <v>102.78441558441558</v>
      </c>
      <c r="Q448" s="10">
        <f t="shared" si="183"/>
        <v>63411</v>
      </c>
      <c r="R448" s="10">
        <f t="shared" si="183"/>
        <v>56696</v>
      </c>
      <c r="S448" s="10">
        <f t="shared" si="183"/>
        <v>510473</v>
      </c>
      <c r="T448" s="61">
        <f t="shared" si="183"/>
        <v>577687</v>
      </c>
      <c r="U448" s="11">
        <f t="shared" si="184"/>
        <v>13.16700393556564</v>
      </c>
    </row>
    <row r="449" spans="1:21" ht="12.75">
      <c r="A449" s="54" t="s">
        <v>297</v>
      </c>
      <c r="B449" s="33">
        <v>98790</v>
      </c>
      <c r="C449" s="10">
        <v>51829</v>
      </c>
      <c r="D449" s="10">
        <v>1002804</v>
      </c>
      <c r="E449" s="61">
        <v>870472</v>
      </c>
      <c r="F449" s="11">
        <f t="shared" si="178"/>
        <v>-13.196197861197204</v>
      </c>
      <c r="G449" s="33">
        <v>74680</v>
      </c>
      <c r="H449" s="10">
        <v>62649</v>
      </c>
      <c r="I449" s="10">
        <v>947380</v>
      </c>
      <c r="J449" s="61">
        <v>842115</v>
      </c>
      <c r="K449" s="11">
        <f t="shared" si="181"/>
        <v>-11.111169752369692</v>
      </c>
      <c r="L449" s="10">
        <v>1505</v>
      </c>
      <c r="M449" s="10">
        <v>4598</v>
      </c>
      <c r="N449" s="10">
        <v>43901</v>
      </c>
      <c r="O449" s="61">
        <v>46709</v>
      </c>
      <c r="P449" s="11">
        <f t="shared" si="182"/>
        <v>6.396209653538644</v>
      </c>
      <c r="Q449" s="10">
        <f t="shared" si="183"/>
        <v>76185</v>
      </c>
      <c r="R449" s="10">
        <f t="shared" si="183"/>
        <v>67247</v>
      </c>
      <c r="S449" s="10">
        <f t="shared" si="183"/>
        <v>991281</v>
      </c>
      <c r="T449" s="61">
        <f t="shared" si="183"/>
        <v>888824</v>
      </c>
      <c r="U449" s="11">
        <f t="shared" si="184"/>
        <v>-10.335817997116862</v>
      </c>
    </row>
    <row r="450" spans="1:21" ht="12.75">
      <c r="A450" s="16" t="s">
        <v>95</v>
      </c>
      <c r="B450" s="56">
        <v>548715</v>
      </c>
      <c r="C450" s="50">
        <v>429877</v>
      </c>
      <c r="D450" s="50">
        <v>6008496</v>
      </c>
      <c r="E450" s="48">
        <v>5080095</v>
      </c>
      <c r="F450" s="49">
        <f t="shared" si="178"/>
        <v>-15.451470717464073</v>
      </c>
      <c r="G450" s="56">
        <v>485580</v>
      </c>
      <c r="H450" s="50">
        <v>409814</v>
      </c>
      <c r="I450" s="50">
        <v>5672189</v>
      </c>
      <c r="J450" s="48">
        <v>4775249</v>
      </c>
      <c r="K450" s="49">
        <f t="shared" si="181"/>
        <v>-15.812942763367019</v>
      </c>
      <c r="L450" s="50">
        <v>18918</v>
      </c>
      <c r="M450" s="50">
        <v>28503</v>
      </c>
      <c r="N450" s="50">
        <v>314923</v>
      </c>
      <c r="O450" s="48">
        <v>299176</v>
      </c>
      <c r="P450" s="49">
        <f t="shared" si="182"/>
        <v>-5.000269907247168</v>
      </c>
      <c r="Q450" s="50">
        <f t="shared" si="183"/>
        <v>504498</v>
      </c>
      <c r="R450" s="50">
        <f t="shared" si="183"/>
        <v>438317</v>
      </c>
      <c r="S450" s="50">
        <f t="shared" si="183"/>
        <v>5987112</v>
      </c>
      <c r="T450" s="48">
        <f t="shared" si="183"/>
        <v>5074425</v>
      </c>
      <c r="U450" s="49">
        <f t="shared" si="184"/>
        <v>-15.24419452985012</v>
      </c>
    </row>
    <row r="451" spans="1:20" ht="12.75">
      <c r="A451" s="16" t="s">
        <v>298</v>
      </c>
      <c r="B451" s="2"/>
      <c r="C451" s="3"/>
      <c r="D451" s="3"/>
      <c r="E451" s="5"/>
      <c r="F451" s="3"/>
      <c r="G451" s="2"/>
      <c r="H451" s="3"/>
      <c r="I451" s="3"/>
      <c r="J451" s="5"/>
      <c r="K451" s="3"/>
      <c r="L451" s="3"/>
      <c r="M451" s="3"/>
      <c r="N451" s="3"/>
      <c r="O451" s="5"/>
      <c r="P451" s="3"/>
      <c r="Q451" s="3"/>
      <c r="R451" s="3"/>
      <c r="S451" s="3"/>
      <c r="T451" s="5"/>
    </row>
    <row r="452" spans="1:21" ht="12.75">
      <c r="A452" s="54" t="s">
        <v>299</v>
      </c>
      <c r="B452" s="33">
        <v>2927</v>
      </c>
      <c r="C452" s="58">
        <v>237</v>
      </c>
      <c r="D452" s="10">
        <v>34000</v>
      </c>
      <c r="E452" s="61">
        <v>18324</v>
      </c>
      <c r="F452" s="11">
        <f t="shared" si="178"/>
        <v>-46.10588235294117</v>
      </c>
      <c r="G452" s="33">
        <v>2475</v>
      </c>
      <c r="H452" s="58">
        <v>646</v>
      </c>
      <c r="I452" s="10">
        <v>29434</v>
      </c>
      <c r="J452" s="61">
        <v>14297</v>
      </c>
      <c r="K452" s="11">
        <f>(J452-I452)/I452*100</f>
        <v>-51.42692124753686</v>
      </c>
      <c r="L452" s="58">
        <v>246</v>
      </c>
      <c r="M452" s="58">
        <v>12</v>
      </c>
      <c r="N452" s="10">
        <v>4409</v>
      </c>
      <c r="O452" s="61">
        <v>4249</v>
      </c>
      <c r="P452" s="11">
        <f>(O452-N452)/N452*100</f>
        <v>-3.628940802903153</v>
      </c>
      <c r="Q452" s="58">
        <f aca="true" t="shared" si="185" ref="Q452:T453">G452+L452</f>
        <v>2721</v>
      </c>
      <c r="R452" s="58">
        <f t="shared" si="185"/>
        <v>658</v>
      </c>
      <c r="S452" s="10">
        <f t="shared" si="185"/>
        <v>33843</v>
      </c>
      <c r="T452" s="61">
        <f t="shared" si="185"/>
        <v>18546</v>
      </c>
      <c r="U452" s="11">
        <f>(T452-S452)/S452*100</f>
        <v>-45.199893626451555</v>
      </c>
    </row>
    <row r="453" spans="1:21" ht="12.75">
      <c r="A453" s="16" t="s">
        <v>95</v>
      </c>
      <c r="B453" s="56">
        <v>2927</v>
      </c>
      <c r="C453" s="60">
        <v>237</v>
      </c>
      <c r="D453" s="50">
        <v>34000</v>
      </c>
      <c r="E453" s="48">
        <v>18324</v>
      </c>
      <c r="F453" s="49">
        <f t="shared" si="178"/>
        <v>-46.10588235294117</v>
      </c>
      <c r="G453" s="56">
        <v>2475</v>
      </c>
      <c r="H453" s="60">
        <v>646</v>
      </c>
      <c r="I453" s="50">
        <v>29434</v>
      </c>
      <c r="J453" s="48">
        <v>14297</v>
      </c>
      <c r="K453" s="49">
        <f>(J453-I453)/I453*100</f>
        <v>-51.42692124753686</v>
      </c>
      <c r="L453" s="60">
        <v>246</v>
      </c>
      <c r="M453" s="60">
        <v>12</v>
      </c>
      <c r="N453" s="50">
        <v>4409</v>
      </c>
      <c r="O453" s="48">
        <v>4249</v>
      </c>
      <c r="P453" s="49">
        <f>(O453-N453)/N453*100</f>
        <v>-3.628940802903153</v>
      </c>
      <c r="Q453" s="60">
        <f t="shared" si="185"/>
        <v>2721</v>
      </c>
      <c r="R453" s="60">
        <f t="shared" si="185"/>
        <v>658</v>
      </c>
      <c r="S453" s="50">
        <f t="shared" si="185"/>
        <v>33843</v>
      </c>
      <c r="T453" s="48">
        <f t="shared" si="185"/>
        <v>18546</v>
      </c>
      <c r="U453" s="49">
        <f>(T453-S453)/S453*100</f>
        <v>-45.199893626451555</v>
      </c>
    </row>
    <row r="454" spans="1:20" ht="12.75">
      <c r="A454" s="16" t="s">
        <v>300</v>
      </c>
      <c r="B454" s="2"/>
      <c r="C454" s="3"/>
      <c r="D454" s="3"/>
      <c r="E454" s="5"/>
      <c r="F454" s="3"/>
      <c r="G454" s="2"/>
      <c r="H454" s="3"/>
      <c r="I454" s="3"/>
      <c r="J454" s="5"/>
      <c r="K454" s="3"/>
      <c r="L454" s="3"/>
      <c r="M454" s="3"/>
      <c r="N454" s="3"/>
      <c r="O454" s="5"/>
      <c r="P454" s="3"/>
      <c r="Q454" s="3"/>
      <c r="R454" s="3"/>
      <c r="S454" s="3"/>
      <c r="T454" s="5"/>
    </row>
    <row r="455" spans="1:21" ht="12.75">
      <c r="A455" s="54" t="s">
        <v>301</v>
      </c>
      <c r="B455" s="66">
        <v>0</v>
      </c>
      <c r="C455" s="58">
        <v>964</v>
      </c>
      <c r="D455" s="62">
        <v>0</v>
      </c>
      <c r="E455" s="61">
        <v>1806</v>
      </c>
      <c r="F455" s="11" t="s">
        <v>384</v>
      </c>
      <c r="G455" s="66">
        <v>0</v>
      </c>
      <c r="H455" s="58">
        <v>977</v>
      </c>
      <c r="I455" s="62">
        <v>0</v>
      </c>
      <c r="J455" s="61">
        <v>1706</v>
      </c>
      <c r="K455" s="11" t="s">
        <v>384</v>
      </c>
      <c r="L455" s="62">
        <v>0</v>
      </c>
      <c r="M455" s="58">
        <v>1</v>
      </c>
      <c r="N455" s="62">
        <v>0</v>
      </c>
      <c r="O455" s="59">
        <v>5</v>
      </c>
      <c r="P455" s="11" t="s">
        <v>384</v>
      </c>
      <c r="Q455" s="62">
        <f aca="true" t="shared" si="186" ref="Q455:T456">G455+L455</f>
        <v>0</v>
      </c>
      <c r="R455" s="58">
        <f t="shared" si="186"/>
        <v>978</v>
      </c>
      <c r="S455" s="62">
        <f t="shared" si="186"/>
        <v>0</v>
      </c>
      <c r="T455" s="59">
        <f t="shared" si="186"/>
        <v>1711</v>
      </c>
      <c r="U455" s="11" t="s">
        <v>384</v>
      </c>
    </row>
    <row r="456" spans="1:21" s="57" customFormat="1" ht="12.75">
      <c r="A456" s="16" t="s">
        <v>95</v>
      </c>
      <c r="B456" s="67">
        <v>0</v>
      </c>
      <c r="C456" s="60">
        <v>964</v>
      </c>
      <c r="D456" s="63">
        <v>0</v>
      </c>
      <c r="E456" s="48">
        <v>1806</v>
      </c>
      <c r="F456" s="49" t="s">
        <v>384</v>
      </c>
      <c r="G456" s="67">
        <v>0</v>
      </c>
      <c r="H456" s="60">
        <v>977</v>
      </c>
      <c r="I456" s="63">
        <v>0</v>
      </c>
      <c r="J456" s="48">
        <v>1706</v>
      </c>
      <c r="K456" s="49" t="s">
        <v>384</v>
      </c>
      <c r="L456" s="63">
        <v>0</v>
      </c>
      <c r="M456" s="60">
        <v>1</v>
      </c>
      <c r="N456" s="63">
        <v>0</v>
      </c>
      <c r="O456" s="47">
        <v>5</v>
      </c>
      <c r="P456" s="49" t="s">
        <v>384</v>
      </c>
      <c r="Q456" s="63">
        <f t="shared" si="186"/>
        <v>0</v>
      </c>
      <c r="R456" s="60">
        <f t="shared" si="186"/>
        <v>978</v>
      </c>
      <c r="S456" s="63">
        <f t="shared" si="186"/>
        <v>0</v>
      </c>
      <c r="T456" s="47">
        <f t="shared" si="186"/>
        <v>1711</v>
      </c>
      <c r="U456" s="49" t="s">
        <v>384</v>
      </c>
    </row>
    <row r="457" spans="1:20" ht="12.75">
      <c r="A457" s="16" t="s">
        <v>302</v>
      </c>
      <c r="B457" s="2"/>
      <c r="C457" s="3"/>
      <c r="D457" s="3"/>
      <c r="E457" s="5"/>
      <c r="F457" s="3"/>
      <c r="G457" s="2"/>
      <c r="H457" s="3"/>
      <c r="I457" s="3"/>
      <c r="J457" s="5"/>
      <c r="K457" s="3"/>
      <c r="L457" s="3"/>
      <c r="M457" s="3"/>
      <c r="N457" s="3"/>
      <c r="O457" s="5"/>
      <c r="P457" s="3"/>
      <c r="Q457" s="3"/>
      <c r="R457" s="3"/>
      <c r="S457" s="3"/>
      <c r="T457" s="5"/>
    </row>
    <row r="458" spans="1:21" ht="12.75">
      <c r="A458" s="54" t="s">
        <v>303</v>
      </c>
      <c r="B458" s="66">
        <v>0</v>
      </c>
      <c r="C458" s="58">
        <v>197</v>
      </c>
      <c r="D458" s="62">
        <v>0</v>
      </c>
      <c r="E458" s="59">
        <v>197</v>
      </c>
      <c r="F458" s="11" t="s">
        <v>384</v>
      </c>
      <c r="G458" s="66">
        <v>0</v>
      </c>
      <c r="H458" s="58">
        <v>21</v>
      </c>
      <c r="I458" s="62">
        <v>0</v>
      </c>
      <c r="J458" s="59">
        <v>21</v>
      </c>
      <c r="K458" s="11" t="s">
        <v>384</v>
      </c>
      <c r="L458" s="62">
        <v>0</v>
      </c>
      <c r="M458" s="58">
        <v>0</v>
      </c>
      <c r="N458" s="62">
        <v>0</v>
      </c>
      <c r="O458" s="59">
        <v>0</v>
      </c>
      <c r="P458" s="11" t="s">
        <v>384</v>
      </c>
      <c r="Q458" s="62">
        <f aca="true" t="shared" si="187" ref="Q458:T460">G458+L458</f>
        <v>0</v>
      </c>
      <c r="R458" s="58">
        <f t="shared" si="187"/>
        <v>21</v>
      </c>
      <c r="S458" s="62">
        <f t="shared" si="187"/>
        <v>0</v>
      </c>
      <c r="T458" s="59">
        <f t="shared" si="187"/>
        <v>21</v>
      </c>
      <c r="U458" s="11" t="s">
        <v>384</v>
      </c>
    </row>
    <row r="459" spans="1:21" s="57" customFormat="1" ht="12.75">
      <c r="A459" s="16" t="s">
        <v>95</v>
      </c>
      <c r="B459" s="67">
        <v>0</v>
      </c>
      <c r="C459" s="60">
        <v>197</v>
      </c>
      <c r="D459" s="63">
        <v>0</v>
      </c>
      <c r="E459" s="47">
        <v>197</v>
      </c>
      <c r="F459" s="49" t="s">
        <v>384</v>
      </c>
      <c r="G459" s="67">
        <v>0</v>
      </c>
      <c r="H459" s="60">
        <v>21</v>
      </c>
      <c r="I459" s="63">
        <v>0</v>
      </c>
      <c r="J459" s="47">
        <v>21</v>
      </c>
      <c r="K459" s="49" t="s">
        <v>384</v>
      </c>
      <c r="L459" s="63">
        <v>0</v>
      </c>
      <c r="M459" s="60">
        <v>0</v>
      </c>
      <c r="N459" s="63">
        <v>0</v>
      </c>
      <c r="O459" s="47">
        <v>0</v>
      </c>
      <c r="P459" s="49" t="s">
        <v>384</v>
      </c>
      <c r="Q459" s="63">
        <f t="shared" si="187"/>
        <v>0</v>
      </c>
      <c r="R459" s="60">
        <f t="shared" si="187"/>
        <v>21</v>
      </c>
      <c r="S459" s="63">
        <f t="shared" si="187"/>
        <v>0</v>
      </c>
      <c r="T459" s="47">
        <f t="shared" si="187"/>
        <v>21</v>
      </c>
      <c r="U459" s="49" t="s">
        <v>384</v>
      </c>
    </row>
    <row r="460" spans="1:21" ht="12.75">
      <c r="A460" s="9" t="s">
        <v>304</v>
      </c>
      <c r="B460" s="56">
        <v>557697</v>
      </c>
      <c r="C460" s="49">
        <v>434189</v>
      </c>
      <c r="D460" s="50">
        <v>6171805</v>
      </c>
      <c r="E460" s="46">
        <v>5201247</v>
      </c>
      <c r="F460" s="49">
        <f t="shared" si="178"/>
        <v>-15.725675065884293</v>
      </c>
      <c r="G460" s="55">
        <v>497169</v>
      </c>
      <c r="H460" s="49">
        <v>416594</v>
      </c>
      <c r="I460" s="49">
        <v>5821294</v>
      </c>
      <c r="J460" s="46">
        <v>4880548</v>
      </c>
      <c r="K460" s="49">
        <f>(J460-I460)/I460*100</f>
        <v>-16.160427561294792</v>
      </c>
      <c r="L460" s="49">
        <v>19628</v>
      </c>
      <c r="M460" s="49">
        <v>29844</v>
      </c>
      <c r="N460" s="49">
        <v>332197</v>
      </c>
      <c r="O460" s="46">
        <v>316122</v>
      </c>
      <c r="P460" s="49">
        <f>(O460-N460)/N460*100</f>
        <v>-4.838996137833876</v>
      </c>
      <c r="Q460" s="49">
        <f t="shared" si="187"/>
        <v>516797</v>
      </c>
      <c r="R460" s="49">
        <f t="shared" si="187"/>
        <v>446438</v>
      </c>
      <c r="S460" s="49">
        <f t="shared" si="187"/>
        <v>6153491</v>
      </c>
      <c r="T460" s="46">
        <f t="shared" si="187"/>
        <v>5196670</v>
      </c>
      <c r="U460" s="49">
        <f>(T460-S460)/S460*100</f>
        <v>-15.549238635434747</v>
      </c>
    </row>
    <row r="461" spans="1:20" ht="12.75">
      <c r="A461" s="9"/>
      <c r="B461" s="56"/>
      <c r="C461" s="49"/>
      <c r="D461" s="50"/>
      <c r="E461" s="46"/>
      <c r="F461" s="49"/>
      <c r="G461" s="55"/>
      <c r="H461" s="49"/>
      <c r="I461" s="49"/>
      <c r="J461" s="46"/>
      <c r="K461" s="49"/>
      <c r="L461" s="49"/>
      <c r="M461" s="49"/>
      <c r="N461" s="49"/>
      <c r="O461" s="46"/>
      <c r="P461" s="49"/>
      <c r="Q461" s="49"/>
      <c r="R461" s="49"/>
      <c r="S461" s="49"/>
      <c r="T461" s="46"/>
    </row>
    <row r="462" spans="1:20" ht="12.75">
      <c r="A462" s="80" t="s">
        <v>417</v>
      </c>
      <c r="B462" s="56"/>
      <c r="C462" s="49"/>
      <c r="D462" s="50"/>
      <c r="E462" s="46"/>
      <c r="F462" s="49"/>
      <c r="G462" s="55"/>
      <c r="H462" s="49"/>
      <c r="I462" s="49"/>
      <c r="J462" s="46"/>
      <c r="K462" s="49"/>
      <c r="L462" s="49"/>
      <c r="M462" s="49"/>
      <c r="N462" s="49"/>
      <c r="O462" s="46"/>
      <c r="P462" s="49"/>
      <c r="Q462" s="49"/>
      <c r="R462" s="49"/>
      <c r="S462" s="49"/>
      <c r="T462" s="46"/>
    </row>
    <row r="463" spans="1:21" ht="12.75">
      <c r="A463" s="54" t="s">
        <v>63</v>
      </c>
      <c r="B463" s="2">
        <v>0</v>
      </c>
      <c r="C463" s="11">
        <v>197</v>
      </c>
      <c r="D463" s="3">
        <v>0</v>
      </c>
      <c r="E463" s="45">
        <v>197</v>
      </c>
      <c r="F463" s="11" t="s">
        <v>384</v>
      </c>
      <c r="G463" s="2">
        <v>0</v>
      </c>
      <c r="H463" s="11">
        <v>21</v>
      </c>
      <c r="I463" s="3">
        <v>0</v>
      </c>
      <c r="J463" s="45">
        <v>21</v>
      </c>
      <c r="K463" s="11" t="s">
        <v>384</v>
      </c>
      <c r="L463" s="3">
        <v>0</v>
      </c>
      <c r="M463" s="11">
        <v>0</v>
      </c>
      <c r="N463" s="3">
        <v>0</v>
      </c>
      <c r="O463" s="45">
        <v>0</v>
      </c>
      <c r="P463" s="11" t="s">
        <v>384</v>
      </c>
      <c r="Q463" s="3">
        <f aca="true" t="shared" si="188" ref="Q463:Q471">G463+L463</f>
        <v>0</v>
      </c>
      <c r="R463" s="11">
        <f aca="true" t="shared" si="189" ref="R463:R471">H463+M463</f>
        <v>21</v>
      </c>
      <c r="S463" s="3">
        <f aca="true" t="shared" si="190" ref="S463:S471">I463+N463</f>
        <v>0</v>
      </c>
      <c r="T463" s="45">
        <f aca="true" t="shared" si="191" ref="T463:T471">J463+O463</f>
        <v>21</v>
      </c>
      <c r="U463" s="11" t="s">
        <v>384</v>
      </c>
    </row>
    <row r="464" spans="1:21" ht="12.75">
      <c r="A464" s="54" t="s">
        <v>67</v>
      </c>
      <c r="B464" s="38">
        <v>48981</v>
      </c>
      <c r="C464" s="11">
        <v>7123</v>
      </c>
      <c r="D464" s="10">
        <v>627853</v>
      </c>
      <c r="E464" s="45">
        <v>371098</v>
      </c>
      <c r="F464" s="11">
        <f aca="true" t="shared" si="192" ref="F464:F471">(E464-D464)/D464*100</f>
        <v>-40.89412649139209</v>
      </c>
      <c r="G464" s="38">
        <v>53511</v>
      </c>
      <c r="H464" s="11">
        <v>6140</v>
      </c>
      <c r="I464" s="11">
        <v>618948</v>
      </c>
      <c r="J464" s="45">
        <v>357716</v>
      </c>
      <c r="K464" s="11">
        <f aca="true" t="shared" si="193" ref="K464:K471">(J464-I464)/I464*100</f>
        <v>-42.20580727298577</v>
      </c>
      <c r="L464" s="11">
        <v>660</v>
      </c>
      <c r="M464" s="11">
        <v>1092</v>
      </c>
      <c r="N464" s="11">
        <v>17343</v>
      </c>
      <c r="O464" s="45">
        <v>13958</v>
      </c>
      <c r="P464" s="11">
        <f aca="true" t="shared" si="194" ref="P464:P471">(O464-N464)/N464*100</f>
        <v>-19.51796113705818</v>
      </c>
      <c r="Q464" s="11">
        <f t="shared" si="188"/>
        <v>54171</v>
      </c>
      <c r="R464" s="11">
        <f t="shared" si="189"/>
        <v>7232</v>
      </c>
      <c r="S464" s="11">
        <f t="shared" si="190"/>
        <v>636291</v>
      </c>
      <c r="T464" s="45">
        <f t="shared" si="191"/>
        <v>371674</v>
      </c>
      <c r="U464" s="11">
        <f aca="true" t="shared" si="195" ref="U464:U471">(T464-S464)/S464*100</f>
        <v>-41.587418335321416</v>
      </c>
    </row>
    <row r="465" spans="1:21" ht="12.75">
      <c r="A465" s="54" t="s">
        <v>68</v>
      </c>
      <c r="B465" s="38">
        <v>318794</v>
      </c>
      <c r="C465" s="11">
        <v>277946</v>
      </c>
      <c r="D465" s="10">
        <v>3483239</v>
      </c>
      <c r="E465" s="45">
        <v>2943590</v>
      </c>
      <c r="F465" s="11">
        <f t="shared" si="192"/>
        <v>-15.492735353502876</v>
      </c>
      <c r="G465" s="38">
        <v>272170</v>
      </c>
      <c r="H465" s="11">
        <v>269077</v>
      </c>
      <c r="I465" s="11">
        <v>3258707</v>
      </c>
      <c r="J465" s="45">
        <v>2753929</v>
      </c>
      <c r="K465" s="11">
        <f t="shared" si="193"/>
        <v>-15.490131515352562</v>
      </c>
      <c r="L465" s="11">
        <v>11542</v>
      </c>
      <c r="M465" s="11">
        <v>16220</v>
      </c>
      <c r="N465" s="11">
        <v>192295</v>
      </c>
      <c r="O465" s="45">
        <v>163538</v>
      </c>
      <c r="P465" s="11">
        <f t="shared" si="194"/>
        <v>-14.954627005382356</v>
      </c>
      <c r="Q465" s="11">
        <f t="shared" si="188"/>
        <v>283712</v>
      </c>
      <c r="R465" s="11">
        <f t="shared" si="189"/>
        <v>285297</v>
      </c>
      <c r="S465" s="11">
        <f t="shared" si="190"/>
        <v>3451002</v>
      </c>
      <c r="T465" s="45">
        <f t="shared" si="191"/>
        <v>2917467</v>
      </c>
      <c r="U465" s="11">
        <f t="shared" si="195"/>
        <v>-15.460292402032803</v>
      </c>
    </row>
    <row r="466" spans="1:21" ht="12.75">
      <c r="A466" s="54" t="s">
        <v>70</v>
      </c>
      <c r="B466" s="38">
        <v>14849</v>
      </c>
      <c r="C466" s="11">
        <v>25650</v>
      </c>
      <c r="D466" s="10">
        <v>344857</v>
      </c>
      <c r="E466" s="45">
        <v>263072</v>
      </c>
      <c r="F466" s="11">
        <f t="shared" si="192"/>
        <v>-23.715627057012036</v>
      </c>
      <c r="G466" s="38">
        <v>21599</v>
      </c>
      <c r="H466" s="11">
        <v>14015</v>
      </c>
      <c r="I466" s="11">
        <v>306800</v>
      </c>
      <c r="J466" s="45">
        <v>222106</v>
      </c>
      <c r="K466" s="11">
        <f t="shared" si="193"/>
        <v>-27.60560625814863</v>
      </c>
      <c r="L466" s="11">
        <v>2554</v>
      </c>
      <c r="M466" s="11">
        <v>4862</v>
      </c>
      <c r="N466" s="11">
        <v>45971</v>
      </c>
      <c r="O466" s="45">
        <v>49933</v>
      </c>
      <c r="P466" s="11">
        <f t="shared" si="194"/>
        <v>8.618476865850209</v>
      </c>
      <c r="Q466" s="11">
        <f t="shared" si="188"/>
        <v>24153</v>
      </c>
      <c r="R466" s="11">
        <f t="shared" si="189"/>
        <v>18877</v>
      </c>
      <c r="S466" s="11">
        <f t="shared" si="190"/>
        <v>352771</v>
      </c>
      <c r="T466" s="45">
        <f t="shared" si="191"/>
        <v>272039</v>
      </c>
      <c r="U466" s="11">
        <f t="shared" si="195"/>
        <v>-22.88510109958018</v>
      </c>
    </row>
    <row r="467" spans="1:21" ht="12.75">
      <c r="A467" s="54" t="s">
        <v>71</v>
      </c>
      <c r="B467" s="38">
        <v>0</v>
      </c>
      <c r="C467" s="11">
        <v>0</v>
      </c>
      <c r="D467" s="10">
        <v>1943</v>
      </c>
      <c r="E467" s="45">
        <v>1254</v>
      </c>
      <c r="F467" s="11">
        <f t="shared" si="192"/>
        <v>-35.46062789500772</v>
      </c>
      <c r="G467" s="38">
        <v>92</v>
      </c>
      <c r="H467" s="11">
        <v>0</v>
      </c>
      <c r="I467" s="11">
        <v>2332</v>
      </c>
      <c r="J467" s="45">
        <v>716</v>
      </c>
      <c r="K467" s="11">
        <f t="shared" si="193"/>
        <v>-69.2967409948542</v>
      </c>
      <c r="L467" s="11">
        <v>45</v>
      </c>
      <c r="M467" s="11">
        <v>0</v>
      </c>
      <c r="N467" s="11">
        <v>1198</v>
      </c>
      <c r="O467" s="45">
        <v>344</v>
      </c>
      <c r="P467" s="11">
        <f t="shared" si="194"/>
        <v>-71.28547579298832</v>
      </c>
      <c r="Q467" s="11">
        <f t="shared" si="188"/>
        <v>137</v>
      </c>
      <c r="R467" s="11">
        <f t="shared" si="189"/>
        <v>0</v>
      </c>
      <c r="S467" s="11">
        <f t="shared" si="190"/>
        <v>3530</v>
      </c>
      <c r="T467" s="45">
        <f t="shared" si="191"/>
        <v>1060</v>
      </c>
      <c r="U467" s="11">
        <f t="shared" si="195"/>
        <v>-69.97167138810198</v>
      </c>
    </row>
    <row r="468" spans="1:21" ht="12.75">
      <c r="A468" s="54" t="s">
        <v>57</v>
      </c>
      <c r="B468" s="38">
        <v>6365</v>
      </c>
      <c r="C468" s="11">
        <v>5559</v>
      </c>
      <c r="D468" s="10">
        <v>82478</v>
      </c>
      <c r="E468" s="45">
        <v>76048</v>
      </c>
      <c r="F468" s="11">
        <f t="shared" si="192"/>
        <v>-7.796018332161303</v>
      </c>
      <c r="G468" s="38">
        <v>4655</v>
      </c>
      <c r="H468" s="11">
        <v>4358</v>
      </c>
      <c r="I468" s="11">
        <v>66608</v>
      </c>
      <c r="J468" s="45">
        <v>56501</v>
      </c>
      <c r="K468" s="11">
        <f t="shared" si="193"/>
        <v>-15.173852990631756</v>
      </c>
      <c r="L468" s="11">
        <v>1259</v>
      </c>
      <c r="M468" s="11">
        <v>1574</v>
      </c>
      <c r="N468" s="11">
        <v>17152</v>
      </c>
      <c r="O468" s="45">
        <v>19826</v>
      </c>
      <c r="P468" s="11">
        <f t="shared" si="194"/>
        <v>15.590018656716417</v>
      </c>
      <c r="Q468" s="11">
        <f t="shared" si="188"/>
        <v>5914</v>
      </c>
      <c r="R468" s="11">
        <f t="shared" si="189"/>
        <v>5932</v>
      </c>
      <c r="S468" s="11">
        <f t="shared" si="190"/>
        <v>83760</v>
      </c>
      <c r="T468" s="45">
        <f t="shared" si="191"/>
        <v>76327</v>
      </c>
      <c r="U468" s="11">
        <f t="shared" si="195"/>
        <v>-8.874164278892072</v>
      </c>
    </row>
    <row r="469" spans="1:21" ht="12.75">
      <c r="A469" s="54" t="s">
        <v>73</v>
      </c>
      <c r="B469" s="38">
        <v>64417</v>
      </c>
      <c r="C469" s="11">
        <v>64291</v>
      </c>
      <c r="D469" s="10">
        <v>507570</v>
      </c>
      <c r="E469" s="45">
        <v>585072</v>
      </c>
      <c r="F469" s="11">
        <f t="shared" si="192"/>
        <v>15.269223949405994</v>
      </c>
      <c r="G469" s="38">
        <v>61348</v>
      </c>
      <c r="H469" s="11">
        <v>55198</v>
      </c>
      <c r="I469" s="11">
        <v>500848</v>
      </c>
      <c r="J469" s="45">
        <v>558169</v>
      </c>
      <c r="K469" s="11">
        <f t="shared" si="193"/>
        <v>11.444789636776028</v>
      </c>
      <c r="L469" s="11">
        <v>2063</v>
      </c>
      <c r="M469" s="11">
        <v>1498</v>
      </c>
      <c r="N469" s="11">
        <v>9625</v>
      </c>
      <c r="O469" s="45">
        <v>19518</v>
      </c>
      <c r="P469" s="11">
        <f t="shared" si="194"/>
        <v>102.78441558441558</v>
      </c>
      <c r="Q469" s="11">
        <f t="shared" si="188"/>
        <v>63411</v>
      </c>
      <c r="R469" s="11">
        <f t="shared" si="189"/>
        <v>56696</v>
      </c>
      <c r="S469" s="11">
        <f t="shared" si="190"/>
        <v>510473</v>
      </c>
      <c r="T469" s="45">
        <f t="shared" si="191"/>
        <v>577687</v>
      </c>
      <c r="U469" s="11">
        <f t="shared" si="195"/>
        <v>13.16700393556564</v>
      </c>
    </row>
    <row r="470" spans="1:21" ht="12.75">
      <c r="A470" s="54" t="s">
        <v>65</v>
      </c>
      <c r="B470" s="38">
        <v>104291</v>
      </c>
      <c r="C470" s="11">
        <v>53423</v>
      </c>
      <c r="D470" s="10">
        <v>1123865</v>
      </c>
      <c r="E470" s="45">
        <v>960916</v>
      </c>
      <c r="F470" s="11">
        <f t="shared" si="192"/>
        <v>-14.498983418826993</v>
      </c>
      <c r="G470" s="38">
        <v>83794</v>
      </c>
      <c r="H470" s="11">
        <v>67785</v>
      </c>
      <c r="I470" s="11">
        <v>1067051</v>
      </c>
      <c r="J470" s="45">
        <v>931390</v>
      </c>
      <c r="K470" s="11">
        <f t="shared" si="193"/>
        <v>-12.713637867355917</v>
      </c>
      <c r="L470" s="11">
        <v>1505</v>
      </c>
      <c r="M470" s="11">
        <v>4598</v>
      </c>
      <c r="N470" s="11">
        <v>48613</v>
      </c>
      <c r="O470" s="45">
        <v>49005</v>
      </c>
      <c r="P470" s="11">
        <f t="shared" si="194"/>
        <v>0.8063686668175178</v>
      </c>
      <c r="Q470" s="11">
        <f t="shared" si="188"/>
        <v>85299</v>
      </c>
      <c r="R470" s="11">
        <f t="shared" si="189"/>
        <v>72383</v>
      </c>
      <c r="S470" s="11">
        <f t="shared" si="190"/>
        <v>1115664</v>
      </c>
      <c r="T470" s="45">
        <f t="shared" si="191"/>
        <v>980395</v>
      </c>
      <c r="U470" s="11">
        <f t="shared" si="195"/>
        <v>-12.124528531887737</v>
      </c>
    </row>
    <row r="471" spans="1:21" ht="12.75">
      <c r="A471" s="9" t="s">
        <v>89</v>
      </c>
      <c r="B471" s="55">
        <v>557697</v>
      </c>
      <c r="C471" s="49">
        <v>434189</v>
      </c>
      <c r="D471" s="50">
        <v>6171805</v>
      </c>
      <c r="E471" s="46">
        <v>5201247</v>
      </c>
      <c r="F471" s="49">
        <f t="shared" si="192"/>
        <v>-15.725675065884293</v>
      </c>
      <c r="G471" s="55">
        <v>497169</v>
      </c>
      <c r="H471" s="49">
        <v>416594</v>
      </c>
      <c r="I471" s="49">
        <v>5821294</v>
      </c>
      <c r="J471" s="46">
        <v>4880548</v>
      </c>
      <c r="K471" s="49">
        <f t="shared" si="193"/>
        <v>-16.160427561294792</v>
      </c>
      <c r="L471" s="49">
        <v>19628</v>
      </c>
      <c r="M471" s="49">
        <v>29844</v>
      </c>
      <c r="N471" s="49">
        <v>332197</v>
      </c>
      <c r="O471" s="46">
        <v>316122</v>
      </c>
      <c r="P471" s="49">
        <f t="shared" si="194"/>
        <v>-4.838996137833876</v>
      </c>
      <c r="Q471" s="49">
        <f t="shared" si="188"/>
        <v>516797</v>
      </c>
      <c r="R471" s="49">
        <f t="shared" si="189"/>
        <v>446438</v>
      </c>
      <c r="S471" s="49">
        <f t="shared" si="190"/>
        <v>6153491</v>
      </c>
      <c r="T471" s="46">
        <f t="shared" si="191"/>
        <v>5196670</v>
      </c>
      <c r="U471" s="49">
        <f t="shared" si="195"/>
        <v>-15.549238635434747</v>
      </c>
    </row>
    <row r="472" spans="1:20" ht="12.75">
      <c r="A472" s="9"/>
      <c r="B472" s="56"/>
      <c r="C472" s="49"/>
      <c r="D472" s="50"/>
      <c r="E472" s="46"/>
      <c r="F472" s="49"/>
      <c r="G472" s="55"/>
      <c r="H472" s="49"/>
      <c r="I472" s="49"/>
      <c r="J472" s="46"/>
      <c r="K472" s="49"/>
      <c r="L472" s="49"/>
      <c r="M472" s="49"/>
      <c r="N472" s="49"/>
      <c r="O472" s="46"/>
      <c r="P472" s="49"/>
      <c r="Q472" s="49"/>
      <c r="R472" s="49"/>
      <c r="S472" s="49"/>
      <c r="T472" s="46"/>
    </row>
    <row r="473" spans="1:20" ht="12.75">
      <c r="A473" s="16" t="s">
        <v>404</v>
      </c>
      <c r="B473" s="2"/>
      <c r="C473" s="3"/>
      <c r="D473" s="3"/>
      <c r="E473" s="5"/>
      <c r="F473" s="3"/>
      <c r="G473" s="2"/>
      <c r="H473" s="3"/>
      <c r="I473" s="3"/>
      <c r="J473" s="5"/>
      <c r="K473" s="3"/>
      <c r="L473" s="3"/>
      <c r="M473" s="3"/>
      <c r="N473" s="3"/>
      <c r="O473" s="5"/>
      <c r="P473" s="3"/>
      <c r="Q473" s="3"/>
      <c r="R473" s="3"/>
      <c r="S473" s="3"/>
      <c r="T473" s="5"/>
    </row>
    <row r="474" spans="1:20" ht="12.75">
      <c r="A474" s="16" t="s">
        <v>305</v>
      </c>
      <c r="B474" s="2"/>
      <c r="C474" s="3"/>
      <c r="D474" s="3"/>
      <c r="E474" s="5"/>
      <c r="F474" s="3"/>
      <c r="G474" s="2"/>
      <c r="H474" s="3"/>
      <c r="I474" s="3"/>
      <c r="J474" s="5"/>
      <c r="K474" s="3"/>
      <c r="L474" s="3"/>
      <c r="M474" s="3"/>
      <c r="N474" s="3"/>
      <c r="O474" s="5"/>
      <c r="P474" s="3"/>
      <c r="Q474" s="3"/>
      <c r="R474" s="3"/>
      <c r="S474" s="3"/>
      <c r="T474" s="5"/>
    </row>
    <row r="475" spans="1:21" ht="12.75">
      <c r="A475" s="54" t="s">
        <v>306</v>
      </c>
      <c r="B475" s="33">
        <v>208319</v>
      </c>
      <c r="C475" s="10">
        <v>184488</v>
      </c>
      <c r="D475" s="10">
        <v>2100516</v>
      </c>
      <c r="E475" s="61">
        <v>1920658</v>
      </c>
      <c r="F475" s="11">
        <f aca="true" t="shared" si="196" ref="F475:F538">(E475-D475)/D475*100</f>
        <v>-8.562562722683378</v>
      </c>
      <c r="G475" s="33">
        <v>108943</v>
      </c>
      <c r="H475" s="10">
        <v>80818</v>
      </c>
      <c r="I475" s="10">
        <v>1245593</v>
      </c>
      <c r="J475" s="61">
        <v>980899</v>
      </c>
      <c r="K475" s="11">
        <f aca="true" t="shared" si="197" ref="K475:K481">(J475-I475)/I475*100</f>
        <v>-21.25044055321441</v>
      </c>
      <c r="L475" s="10">
        <v>98858</v>
      </c>
      <c r="M475" s="10">
        <v>113927</v>
      </c>
      <c r="N475" s="10">
        <v>866880</v>
      </c>
      <c r="O475" s="61">
        <v>964899</v>
      </c>
      <c r="P475" s="11">
        <f aca="true" t="shared" si="198" ref="P475:P481">(O475-N475)/N475*100</f>
        <v>11.307101328903654</v>
      </c>
      <c r="Q475" s="10">
        <f aca="true" t="shared" si="199" ref="Q475:T481">G475+L475</f>
        <v>207801</v>
      </c>
      <c r="R475" s="10">
        <f t="shared" si="199"/>
        <v>194745</v>
      </c>
      <c r="S475" s="10">
        <f t="shared" si="199"/>
        <v>2112473</v>
      </c>
      <c r="T475" s="61">
        <f t="shared" si="199"/>
        <v>1945798</v>
      </c>
      <c r="U475" s="11">
        <f aca="true" t="shared" si="200" ref="U475:U481">(T475-S475)/S475*100</f>
        <v>-7.8900416715385235</v>
      </c>
    </row>
    <row r="476" spans="1:21" ht="12.75">
      <c r="A476" s="54" t="s">
        <v>307</v>
      </c>
      <c r="B476" s="33">
        <v>460268</v>
      </c>
      <c r="C476" s="10">
        <v>430289</v>
      </c>
      <c r="D476" s="10">
        <v>5262085</v>
      </c>
      <c r="E476" s="61">
        <v>4185532</v>
      </c>
      <c r="F476" s="11">
        <f t="shared" si="196"/>
        <v>-20.458677501408662</v>
      </c>
      <c r="G476" s="33">
        <v>467188</v>
      </c>
      <c r="H476" s="10">
        <v>407409</v>
      </c>
      <c r="I476" s="10">
        <v>5147435</v>
      </c>
      <c r="J476" s="61">
        <v>3986643</v>
      </c>
      <c r="K476" s="11">
        <f t="shared" si="197"/>
        <v>-22.55088213838543</v>
      </c>
      <c r="L476" s="10">
        <v>5998</v>
      </c>
      <c r="M476" s="10">
        <v>6678</v>
      </c>
      <c r="N476" s="10">
        <v>87309</v>
      </c>
      <c r="O476" s="61">
        <v>58647</v>
      </c>
      <c r="P476" s="11">
        <f t="shared" si="198"/>
        <v>-32.82823076658764</v>
      </c>
      <c r="Q476" s="10">
        <f t="shared" si="199"/>
        <v>473186</v>
      </c>
      <c r="R476" s="10">
        <f t="shared" si="199"/>
        <v>414087</v>
      </c>
      <c r="S476" s="10">
        <f t="shared" si="199"/>
        <v>5234744</v>
      </c>
      <c r="T476" s="61">
        <f t="shared" si="199"/>
        <v>4045290</v>
      </c>
      <c r="U476" s="11">
        <f t="shared" si="200"/>
        <v>-22.722295493342177</v>
      </c>
    </row>
    <row r="477" spans="1:21" ht="12.75">
      <c r="A477" s="54" t="s">
        <v>308</v>
      </c>
      <c r="B477" s="33">
        <v>12538</v>
      </c>
      <c r="C477" s="10">
        <v>19912</v>
      </c>
      <c r="D477" s="10">
        <v>408068</v>
      </c>
      <c r="E477" s="61">
        <v>351521</v>
      </c>
      <c r="F477" s="11">
        <f t="shared" si="196"/>
        <v>-13.857249281982414</v>
      </c>
      <c r="G477" s="33">
        <v>11280</v>
      </c>
      <c r="H477" s="10">
        <v>18870</v>
      </c>
      <c r="I477" s="10">
        <v>368264</v>
      </c>
      <c r="J477" s="61">
        <v>314643</v>
      </c>
      <c r="K477" s="11">
        <f t="shared" si="197"/>
        <v>-14.560478352486259</v>
      </c>
      <c r="L477" s="10">
        <v>3737</v>
      </c>
      <c r="M477" s="10">
        <v>4503</v>
      </c>
      <c r="N477" s="10">
        <v>55490</v>
      </c>
      <c r="O477" s="61">
        <v>45235</v>
      </c>
      <c r="P477" s="11">
        <f t="shared" si="198"/>
        <v>-18.480807352676155</v>
      </c>
      <c r="Q477" s="10">
        <f t="shared" si="199"/>
        <v>15017</v>
      </c>
      <c r="R477" s="10">
        <f t="shared" si="199"/>
        <v>23373</v>
      </c>
      <c r="S477" s="10">
        <f t="shared" si="199"/>
        <v>423754</v>
      </c>
      <c r="T477" s="61">
        <f t="shared" si="199"/>
        <v>359878</v>
      </c>
      <c r="U477" s="11">
        <f t="shared" si="200"/>
        <v>-15.073840010949748</v>
      </c>
    </row>
    <row r="478" spans="1:21" ht="12.75">
      <c r="A478" s="54" t="s">
        <v>309</v>
      </c>
      <c r="B478" s="33">
        <v>2686</v>
      </c>
      <c r="C478" s="10">
        <v>1940</v>
      </c>
      <c r="D478" s="10">
        <v>35161</v>
      </c>
      <c r="E478" s="61">
        <v>20938</v>
      </c>
      <c r="F478" s="11">
        <f t="shared" si="196"/>
        <v>-40.45106794459771</v>
      </c>
      <c r="G478" s="33">
        <v>1472</v>
      </c>
      <c r="H478" s="58">
        <v>0</v>
      </c>
      <c r="I478" s="10">
        <v>10495</v>
      </c>
      <c r="J478" s="61">
        <v>4009</v>
      </c>
      <c r="K478" s="11">
        <f t="shared" si="197"/>
        <v>-61.80085755121486</v>
      </c>
      <c r="L478" s="58">
        <v>756</v>
      </c>
      <c r="M478" s="58">
        <v>752</v>
      </c>
      <c r="N478" s="10">
        <v>25808</v>
      </c>
      <c r="O478" s="61">
        <v>18670</v>
      </c>
      <c r="P478" s="11">
        <f t="shared" si="198"/>
        <v>-27.65809051456913</v>
      </c>
      <c r="Q478" s="58">
        <f t="shared" si="199"/>
        <v>2228</v>
      </c>
      <c r="R478" s="58">
        <f t="shared" si="199"/>
        <v>752</v>
      </c>
      <c r="S478" s="10">
        <f t="shared" si="199"/>
        <v>36303</v>
      </c>
      <c r="T478" s="61">
        <f t="shared" si="199"/>
        <v>22679</v>
      </c>
      <c r="U478" s="11">
        <f t="shared" si="200"/>
        <v>-37.52857890532463</v>
      </c>
    </row>
    <row r="479" spans="1:21" ht="12.75">
      <c r="A479" s="54" t="s">
        <v>310</v>
      </c>
      <c r="B479" s="64">
        <v>900</v>
      </c>
      <c r="C479" s="58">
        <v>0</v>
      </c>
      <c r="D479" s="10">
        <v>4307</v>
      </c>
      <c r="E479" s="59">
        <v>40</v>
      </c>
      <c r="F479" s="11">
        <f t="shared" si="196"/>
        <v>-99.0712793127467</v>
      </c>
      <c r="G479" s="64">
        <v>29</v>
      </c>
      <c r="H479" s="58">
        <v>0</v>
      </c>
      <c r="I479" s="58">
        <v>808</v>
      </c>
      <c r="J479" s="59">
        <v>0</v>
      </c>
      <c r="K479" s="11">
        <f t="shared" si="197"/>
        <v>-100</v>
      </c>
      <c r="L479" s="10">
        <v>1174</v>
      </c>
      <c r="M479" s="58">
        <v>0</v>
      </c>
      <c r="N479" s="10">
        <v>4592</v>
      </c>
      <c r="O479" s="59">
        <v>68</v>
      </c>
      <c r="P479" s="11">
        <f t="shared" si="198"/>
        <v>-98.5191637630662</v>
      </c>
      <c r="Q479" s="10">
        <f t="shared" si="199"/>
        <v>1203</v>
      </c>
      <c r="R479" s="58">
        <f t="shared" si="199"/>
        <v>0</v>
      </c>
      <c r="S479" s="10">
        <f t="shared" si="199"/>
        <v>5400</v>
      </c>
      <c r="T479" s="59">
        <f t="shared" si="199"/>
        <v>68</v>
      </c>
      <c r="U479" s="11">
        <f t="shared" si="200"/>
        <v>-98.74074074074073</v>
      </c>
    </row>
    <row r="480" spans="1:21" ht="12.75">
      <c r="A480" s="54" t="s">
        <v>311</v>
      </c>
      <c r="B480" s="33">
        <v>58746</v>
      </c>
      <c r="C480" s="10">
        <v>48535</v>
      </c>
      <c r="D480" s="10">
        <v>544888</v>
      </c>
      <c r="E480" s="61">
        <v>532825</v>
      </c>
      <c r="F480" s="11">
        <f t="shared" si="196"/>
        <v>-2.213849451630427</v>
      </c>
      <c r="G480" s="33">
        <v>34904</v>
      </c>
      <c r="H480" s="10">
        <v>19413</v>
      </c>
      <c r="I480" s="10">
        <v>381059</v>
      </c>
      <c r="J480" s="61">
        <v>321363</v>
      </c>
      <c r="K480" s="11">
        <f t="shared" si="197"/>
        <v>-15.665815529878573</v>
      </c>
      <c r="L480" s="10">
        <v>17164</v>
      </c>
      <c r="M480" s="10">
        <v>26773</v>
      </c>
      <c r="N480" s="10">
        <v>177401</v>
      </c>
      <c r="O480" s="61">
        <v>227792</v>
      </c>
      <c r="P480" s="11">
        <f t="shared" si="198"/>
        <v>28.405138640706646</v>
      </c>
      <c r="Q480" s="10">
        <f t="shared" si="199"/>
        <v>52068</v>
      </c>
      <c r="R480" s="10">
        <f t="shared" si="199"/>
        <v>46186</v>
      </c>
      <c r="S480" s="10">
        <f t="shared" si="199"/>
        <v>558460</v>
      </c>
      <c r="T480" s="61">
        <f t="shared" si="199"/>
        <v>549155</v>
      </c>
      <c r="U480" s="11">
        <f t="shared" si="200"/>
        <v>-1.6661891630555457</v>
      </c>
    </row>
    <row r="481" spans="1:21" ht="12.75">
      <c r="A481" s="16" t="s">
        <v>95</v>
      </c>
      <c r="B481" s="56">
        <v>743457</v>
      </c>
      <c r="C481" s="50">
        <v>685164</v>
      </c>
      <c r="D481" s="50">
        <v>8355025</v>
      </c>
      <c r="E481" s="48">
        <v>7011514</v>
      </c>
      <c r="F481" s="49">
        <f t="shared" si="196"/>
        <v>-16.08027504406031</v>
      </c>
      <c r="G481" s="56">
        <v>623816</v>
      </c>
      <c r="H481" s="50">
        <v>526510</v>
      </c>
      <c r="I481" s="50">
        <v>7153654</v>
      </c>
      <c r="J481" s="48">
        <v>5607557</v>
      </c>
      <c r="K481" s="49">
        <f t="shared" si="197"/>
        <v>-21.61268912362829</v>
      </c>
      <c r="L481" s="50">
        <v>127687</v>
      </c>
      <c r="M481" s="50">
        <v>152633</v>
      </c>
      <c r="N481" s="50">
        <v>1217480</v>
      </c>
      <c r="O481" s="48">
        <v>1315311</v>
      </c>
      <c r="P481" s="49">
        <f t="shared" si="198"/>
        <v>8.03553241121004</v>
      </c>
      <c r="Q481" s="50">
        <f t="shared" si="199"/>
        <v>751503</v>
      </c>
      <c r="R481" s="50">
        <f t="shared" si="199"/>
        <v>679143</v>
      </c>
      <c r="S481" s="50">
        <f t="shared" si="199"/>
        <v>8371134</v>
      </c>
      <c r="T481" s="48">
        <f t="shared" si="199"/>
        <v>6922868</v>
      </c>
      <c r="U481" s="49">
        <f t="shared" si="200"/>
        <v>-17.300714574632302</v>
      </c>
    </row>
    <row r="482" spans="1:20" ht="12.75">
      <c r="A482" s="16" t="s">
        <v>312</v>
      </c>
      <c r="B482" s="2"/>
      <c r="C482" s="3"/>
      <c r="D482" s="3"/>
      <c r="E482" s="5"/>
      <c r="F482" s="3"/>
      <c r="G482" s="2"/>
      <c r="H482" s="3"/>
      <c r="I482" s="3"/>
      <c r="J482" s="5"/>
      <c r="K482" s="3"/>
      <c r="L482" s="3"/>
      <c r="M482" s="3"/>
      <c r="N482" s="3"/>
      <c r="O482" s="5"/>
      <c r="P482" s="3"/>
      <c r="Q482" s="3"/>
      <c r="R482" s="3"/>
      <c r="S482" s="3"/>
      <c r="T482" s="5"/>
    </row>
    <row r="483" spans="1:21" ht="12.75">
      <c r="A483" s="54" t="s">
        <v>313</v>
      </c>
      <c r="B483" s="33">
        <v>24641</v>
      </c>
      <c r="C483" s="10">
        <v>47217</v>
      </c>
      <c r="D483" s="10">
        <v>229685</v>
      </c>
      <c r="E483" s="61">
        <v>400821</v>
      </c>
      <c r="F483" s="11">
        <f t="shared" si="196"/>
        <v>74.50900145851928</v>
      </c>
      <c r="G483" s="33">
        <v>3132</v>
      </c>
      <c r="H483" s="10">
        <v>26908</v>
      </c>
      <c r="I483" s="10">
        <v>43748</v>
      </c>
      <c r="J483" s="61">
        <v>165387</v>
      </c>
      <c r="K483" s="11">
        <f aca="true" t="shared" si="201" ref="K483:K489">(J483-I483)/I483*100</f>
        <v>278.0447106153424</v>
      </c>
      <c r="L483" s="10">
        <v>22984</v>
      </c>
      <c r="M483" s="10">
        <v>21266</v>
      </c>
      <c r="N483" s="10">
        <v>190710</v>
      </c>
      <c r="O483" s="61">
        <v>239910</v>
      </c>
      <c r="P483" s="11">
        <f aca="true" t="shared" si="202" ref="P483:P489">(O483-N483)/N483*100</f>
        <v>25.798332546798804</v>
      </c>
      <c r="Q483" s="10">
        <f aca="true" t="shared" si="203" ref="Q483:T489">G483+L483</f>
        <v>26116</v>
      </c>
      <c r="R483" s="10">
        <f t="shared" si="203"/>
        <v>48174</v>
      </c>
      <c r="S483" s="10">
        <f t="shared" si="203"/>
        <v>234458</v>
      </c>
      <c r="T483" s="61">
        <f t="shared" si="203"/>
        <v>405297</v>
      </c>
      <c r="U483" s="11">
        <f aca="true" t="shared" si="204" ref="U483:U489">(T483-S483)/S483*100</f>
        <v>72.8655025633589</v>
      </c>
    </row>
    <row r="484" spans="1:21" ht="12.75">
      <c r="A484" s="54" t="s">
        <v>314</v>
      </c>
      <c r="B484" s="33">
        <v>42351</v>
      </c>
      <c r="C484" s="10">
        <v>76759</v>
      </c>
      <c r="D484" s="10">
        <v>685514</v>
      </c>
      <c r="E484" s="61">
        <v>1109165</v>
      </c>
      <c r="F484" s="11">
        <f t="shared" si="196"/>
        <v>61.80048839265135</v>
      </c>
      <c r="G484" s="33">
        <v>45933</v>
      </c>
      <c r="H484" s="10">
        <v>74267</v>
      </c>
      <c r="I484" s="10">
        <v>652286</v>
      </c>
      <c r="J484" s="61">
        <v>1050921</v>
      </c>
      <c r="K484" s="11">
        <f t="shared" si="201"/>
        <v>61.11352995465179</v>
      </c>
      <c r="L484" s="10">
        <v>3548</v>
      </c>
      <c r="M484" s="10">
        <v>2690</v>
      </c>
      <c r="N484" s="10">
        <v>35274</v>
      </c>
      <c r="O484" s="61">
        <v>41423</v>
      </c>
      <c r="P484" s="11">
        <f t="shared" si="202"/>
        <v>17.432102965356922</v>
      </c>
      <c r="Q484" s="10">
        <f t="shared" si="203"/>
        <v>49481</v>
      </c>
      <c r="R484" s="10">
        <f t="shared" si="203"/>
        <v>76957</v>
      </c>
      <c r="S484" s="10">
        <f t="shared" si="203"/>
        <v>687560</v>
      </c>
      <c r="T484" s="61">
        <f t="shared" si="203"/>
        <v>1092344</v>
      </c>
      <c r="U484" s="11">
        <f t="shared" si="204"/>
        <v>58.87253476060271</v>
      </c>
    </row>
    <row r="485" spans="1:21" ht="12.75">
      <c r="A485" s="54" t="s">
        <v>315</v>
      </c>
      <c r="B485" s="33">
        <v>81972</v>
      </c>
      <c r="C485" s="10">
        <v>72594</v>
      </c>
      <c r="D485" s="10">
        <v>920332</v>
      </c>
      <c r="E485" s="61">
        <v>843040</v>
      </c>
      <c r="F485" s="11">
        <f t="shared" si="196"/>
        <v>-8.398273666459495</v>
      </c>
      <c r="G485" s="33">
        <v>86616</v>
      </c>
      <c r="H485" s="10">
        <v>66832</v>
      </c>
      <c r="I485" s="10">
        <v>874133</v>
      </c>
      <c r="J485" s="61">
        <v>810926</v>
      </c>
      <c r="K485" s="11">
        <f t="shared" si="201"/>
        <v>-7.230821854340243</v>
      </c>
      <c r="L485" s="10">
        <v>1208</v>
      </c>
      <c r="M485" s="10">
        <v>2649</v>
      </c>
      <c r="N485" s="10">
        <v>21461</v>
      </c>
      <c r="O485" s="61">
        <v>33809</v>
      </c>
      <c r="P485" s="11">
        <f t="shared" si="202"/>
        <v>57.53692744979265</v>
      </c>
      <c r="Q485" s="10">
        <f t="shared" si="203"/>
        <v>87824</v>
      </c>
      <c r="R485" s="10">
        <f t="shared" si="203"/>
        <v>69481</v>
      </c>
      <c r="S485" s="10">
        <f t="shared" si="203"/>
        <v>895594</v>
      </c>
      <c r="T485" s="61">
        <f t="shared" si="203"/>
        <v>844735</v>
      </c>
      <c r="U485" s="11">
        <f t="shared" si="204"/>
        <v>-5.678800885222545</v>
      </c>
    </row>
    <row r="486" spans="1:21" ht="12.75">
      <c r="A486" s="54" t="s">
        <v>316</v>
      </c>
      <c r="B486" s="33">
        <v>10957</v>
      </c>
      <c r="C486" s="10">
        <v>3029</v>
      </c>
      <c r="D486" s="10">
        <v>84399</v>
      </c>
      <c r="E486" s="61">
        <v>85851</v>
      </c>
      <c r="F486" s="11">
        <f t="shared" si="196"/>
        <v>1.720399530800128</v>
      </c>
      <c r="G486" s="33">
        <v>4948</v>
      </c>
      <c r="H486" s="58">
        <v>388</v>
      </c>
      <c r="I486" s="10">
        <v>39272</v>
      </c>
      <c r="J486" s="61">
        <v>20412</v>
      </c>
      <c r="K486" s="11">
        <f t="shared" si="201"/>
        <v>-48.02403748217559</v>
      </c>
      <c r="L486" s="10">
        <v>7556</v>
      </c>
      <c r="M486" s="10">
        <v>2370</v>
      </c>
      <c r="N486" s="10">
        <v>43579</v>
      </c>
      <c r="O486" s="61">
        <v>51482</v>
      </c>
      <c r="P486" s="11">
        <f t="shared" si="202"/>
        <v>18.13488147961174</v>
      </c>
      <c r="Q486" s="10">
        <f t="shared" si="203"/>
        <v>12504</v>
      </c>
      <c r="R486" s="10">
        <f t="shared" si="203"/>
        <v>2758</v>
      </c>
      <c r="S486" s="10">
        <f t="shared" si="203"/>
        <v>82851</v>
      </c>
      <c r="T486" s="61">
        <f t="shared" si="203"/>
        <v>71894</v>
      </c>
      <c r="U486" s="11">
        <f t="shared" si="204"/>
        <v>-13.224945987374925</v>
      </c>
    </row>
    <row r="487" spans="1:21" ht="12.75">
      <c r="A487" s="54" t="s">
        <v>317</v>
      </c>
      <c r="B487" s="33">
        <v>1200</v>
      </c>
      <c r="C487" s="58">
        <v>616</v>
      </c>
      <c r="D487" s="10">
        <v>8886</v>
      </c>
      <c r="E487" s="61">
        <v>9019</v>
      </c>
      <c r="F487" s="11">
        <f t="shared" si="196"/>
        <v>1.4967364393427864</v>
      </c>
      <c r="G487" s="64">
        <v>0</v>
      </c>
      <c r="H487" s="58">
        <v>0</v>
      </c>
      <c r="I487" s="10">
        <v>3996</v>
      </c>
      <c r="J487" s="59">
        <v>0</v>
      </c>
      <c r="K487" s="11">
        <f t="shared" si="201"/>
        <v>-100</v>
      </c>
      <c r="L487" s="58">
        <v>584</v>
      </c>
      <c r="M487" s="58">
        <v>490</v>
      </c>
      <c r="N487" s="10">
        <v>4690</v>
      </c>
      <c r="O487" s="61">
        <v>10271</v>
      </c>
      <c r="P487" s="11">
        <f t="shared" si="202"/>
        <v>118.99786780383795</v>
      </c>
      <c r="Q487" s="58">
        <f t="shared" si="203"/>
        <v>584</v>
      </c>
      <c r="R487" s="58">
        <f t="shared" si="203"/>
        <v>490</v>
      </c>
      <c r="S487" s="10">
        <f t="shared" si="203"/>
        <v>8686</v>
      </c>
      <c r="T487" s="61">
        <f t="shared" si="203"/>
        <v>10271</v>
      </c>
      <c r="U487" s="11">
        <f t="shared" si="204"/>
        <v>18.247755008058945</v>
      </c>
    </row>
    <row r="488" spans="1:21" ht="12.75">
      <c r="A488" s="54" t="s">
        <v>318</v>
      </c>
      <c r="B488" s="33">
        <v>15515</v>
      </c>
      <c r="C488" s="10">
        <v>19107</v>
      </c>
      <c r="D488" s="10">
        <v>244093</v>
      </c>
      <c r="E488" s="61">
        <v>221410</v>
      </c>
      <c r="F488" s="11">
        <f t="shared" si="196"/>
        <v>-9.29276955914344</v>
      </c>
      <c r="G488" s="33">
        <v>5347</v>
      </c>
      <c r="H488" s="58">
        <v>126</v>
      </c>
      <c r="I488" s="10">
        <v>82354</v>
      </c>
      <c r="J488" s="61">
        <v>32491</v>
      </c>
      <c r="K488" s="11">
        <f t="shared" si="201"/>
        <v>-60.547150108070035</v>
      </c>
      <c r="L488" s="10">
        <v>11632</v>
      </c>
      <c r="M488" s="10">
        <v>18529</v>
      </c>
      <c r="N488" s="10">
        <v>148576</v>
      </c>
      <c r="O488" s="61">
        <v>189383</v>
      </c>
      <c r="P488" s="11">
        <f t="shared" si="202"/>
        <v>27.465404910618137</v>
      </c>
      <c r="Q488" s="10">
        <f t="shared" si="203"/>
        <v>16979</v>
      </c>
      <c r="R488" s="10">
        <f t="shared" si="203"/>
        <v>18655</v>
      </c>
      <c r="S488" s="10">
        <f t="shared" si="203"/>
        <v>230930</v>
      </c>
      <c r="T488" s="61">
        <f t="shared" si="203"/>
        <v>221874</v>
      </c>
      <c r="U488" s="11">
        <f t="shared" si="204"/>
        <v>-3.9215346641839517</v>
      </c>
    </row>
    <row r="489" spans="1:21" ht="12.75">
      <c r="A489" s="16" t="s">
        <v>95</v>
      </c>
      <c r="B489" s="56">
        <v>176636</v>
      </c>
      <c r="C489" s="50">
        <v>219322</v>
      </c>
      <c r="D489" s="50">
        <v>2172909</v>
      </c>
      <c r="E489" s="48">
        <v>2669306</v>
      </c>
      <c r="F489" s="49">
        <f t="shared" si="196"/>
        <v>22.84481310538085</v>
      </c>
      <c r="G489" s="56">
        <v>145976</v>
      </c>
      <c r="H489" s="50">
        <v>168521</v>
      </c>
      <c r="I489" s="50">
        <v>1695789</v>
      </c>
      <c r="J489" s="48">
        <v>2080137</v>
      </c>
      <c r="K489" s="49">
        <f t="shared" si="201"/>
        <v>22.664848044184744</v>
      </c>
      <c r="L489" s="50">
        <v>47512</v>
      </c>
      <c r="M489" s="50">
        <v>47994</v>
      </c>
      <c r="N489" s="50">
        <v>444290</v>
      </c>
      <c r="O489" s="48">
        <v>566278</v>
      </c>
      <c r="P489" s="49">
        <f t="shared" si="202"/>
        <v>27.456841252335185</v>
      </c>
      <c r="Q489" s="50">
        <f t="shared" si="203"/>
        <v>193488</v>
      </c>
      <c r="R489" s="50">
        <f t="shared" si="203"/>
        <v>216515</v>
      </c>
      <c r="S489" s="50">
        <f t="shared" si="203"/>
        <v>2140079</v>
      </c>
      <c r="T489" s="48">
        <f t="shared" si="203"/>
        <v>2646415</v>
      </c>
      <c r="U489" s="49">
        <f t="shared" si="204"/>
        <v>23.659687329299526</v>
      </c>
    </row>
    <row r="490" spans="1:20" ht="12.75">
      <c r="A490" s="16" t="s">
        <v>319</v>
      </c>
      <c r="B490" s="2"/>
      <c r="C490" s="3"/>
      <c r="D490" s="3"/>
      <c r="E490" s="5"/>
      <c r="F490" s="3"/>
      <c r="G490" s="2"/>
      <c r="H490" s="3"/>
      <c r="I490" s="3"/>
      <c r="J490" s="5"/>
      <c r="K490" s="3"/>
      <c r="L490" s="3"/>
      <c r="M490" s="3"/>
      <c r="N490" s="3"/>
      <c r="O490" s="5"/>
      <c r="P490" s="3"/>
      <c r="Q490" s="3"/>
      <c r="R490" s="3"/>
      <c r="S490" s="3"/>
      <c r="T490" s="5"/>
    </row>
    <row r="491" spans="1:21" ht="12.75">
      <c r="A491" s="54" t="s">
        <v>320</v>
      </c>
      <c r="B491" s="33">
        <v>80620</v>
      </c>
      <c r="C491" s="10">
        <v>52226</v>
      </c>
      <c r="D491" s="10">
        <v>775643</v>
      </c>
      <c r="E491" s="61">
        <v>640401</v>
      </c>
      <c r="F491" s="11">
        <f t="shared" si="196"/>
        <v>-17.436114294849563</v>
      </c>
      <c r="G491" s="33">
        <v>68075</v>
      </c>
      <c r="H491" s="10">
        <v>31216</v>
      </c>
      <c r="I491" s="10">
        <v>563872</v>
      </c>
      <c r="J491" s="61">
        <v>429864</v>
      </c>
      <c r="K491" s="11">
        <f aca="true" t="shared" si="205" ref="K491:K496">(J491-I491)/I491*100</f>
        <v>-23.765677316837863</v>
      </c>
      <c r="L491" s="10">
        <v>12164</v>
      </c>
      <c r="M491" s="10">
        <v>20868</v>
      </c>
      <c r="N491" s="10">
        <v>228611</v>
      </c>
      <c r="O491" s="61">
        <v>224423</v>
      </c>
      <c r="P491" s="11">
        <f aca="true" t="shared" si="206" ref="P491:P496">(O491-N491)/N491*100</f>
        <v>-1.8319328466259281</v>
      </c>
      <c r="Q491" s="10">
        <f aca="true" t="shared" si="207" ref="Q491:T496">G491+L491</f>
        <v>80239</v>
      </c>
      <c r="R491" s="10">
        <f t="shared" si="207"/>
        <v>52084</v>
      </c>
      <c r="S491" s="10">
        <f t="shared" si="207"/>
        <v>792483</v>
      </c>
      <c r="T491" s="61">
        <f t="shared" si="207"/>
        <v>654287</v>
      </c>
      <c r="U491" s="11">
        <f aca="true" t="shared" si="208" ref="U491:U496">(T491-S491)/S491*100</f>
        <v>-17.43835514452676</v>
      </c>
    </row>
    <row r="492" spans="1:21" ht="12.75">
      <c r="A492" s="54" t="s">
        <v>321</v>
      </c>
      <c r="B492" s="33">
        <v>2179</v>
      </c>
      <c r="C492" s="10">
        <v>1439</v>
      </c>
      <c r="D492" s="10">
        <v>39205</v>
      </c>
      <c r="E492" s="61">
        <v>20168</v>
      </c>
      <c r="F492" s="11">
        <f t="shared" si="196"/>
        <v>-48.55758194107894</v>
      </c>
      <c r="G492" s="64">
        <v>395</v>
      </c>
      <c r="H492" s="58">
        <v>0</v>
      </c>
      <c r="I492" s="10">
        <v>20739</v>
      </c>
      <c r="J492" s="61">
        <v>9946</v>
      </c>
      <c r="K492" s="11">
        <f t="shared" si="205"/>
        <v>-52.04204638603597</v>
      </c>
      <c r="L492" s="10">
        <v>2388</v>
      </c>
      <c r="M492" s="10">
        <v>1735</v>
      </c>
      <c r="N492" s="10">
        <v>22832</v>
      </c>
      <c r="O492" s="61">
        <v>21530</v>
      </c>
      <c r="P492" s="11">
        <f t="shared" si="206"/>
        <v>-5.702522775052557</v>
      </c>
      <c r="Q492" s="10">
        <f t="shared" si="207"/>
        <v>2783</v>
      </c>
      <c r="R492" s="10">
        <f t="shared" si="207"/>
        <v>1735</v>
      </c>
      <c r="S492" s="10">
        <f t="shared" si="207"/>
        <v>43571</v>
      </c>
      <c r="T492" s="61">
        <f t="shared" si="207"/>
        <v>31476</v>
      </c>
      <c r="U492" s="11">
        <f t="shared" si="208"/>
        <v>-27.759289435633793</v>
      </c>
    </row>
    <row r="493" spans="1:21" ht="12.75">
      <c r="A493" s="54" t="s">
        <v>322</v>
      </c>
      <c r="B493" s="33">
        <v>25591</v>
      </c>
      <c r="C493" s="10">
        <v>18054</v>
      </c>
      <c r="D493" s="10">
        <v>250532</v>
      </c>
      <c r="E493" s="61">
        <v>213139</v>
      </c>
      <c r="F493" s="11">
        <f t="shared" si="196"/>
        <v>-14.925438666517651</v>
      </c>
      <c r="G493" s="33">
        <v>23771</v>
      </c>
      <c r="H493" s="10">
        <v>18723</v>
      </c>
      <c r="I493" s="10">
        <v>250535</v>
      </c>
      <c r="J493" s="61">
        <v>212590</v>
      </c>
      <c r="K493" s="11">
        <f t="shared" si="205"/>
        <v>-15.145588440736823</v>
      </c>
      <c r="L493" s="58">
        <v>320</v>
      </c>
      <c r="M493" s="58">
        <v>320</v>
      </c>
      <c r="N493" s="10">
        <v>2560</v>
      </c>
      <c r="O493" s="61">
        <v>3040</v>
      </c>
      <c r="P493" s="11">
        <f t="shared" si="206"/>
        <v>18.75</v>
      </c>
      <c r="Q493" s="58">
        <f t="shared" si="207"/>
        <v>24091</v>
      </c>
      <c r="R493" s="58">
        <f t="shared" si="207"/>
        <v>19043</v>
      </c>
      <c r="S493" s="10">
        <f t="shared" si="207"/>
        <v>253095</v>
      </c>
      <c r="T493" s="61">
        <f t="shared" si="207"/>
        <v>215630</v>
      </c>
      <c r="U493" s="11">
        <f t="shared" si="208"/>
        <v>-14.802742053379166</v>
      </c>
    </row>
    <row r="494" spans="1:21" ht="12.75">
      <c r="A494" s="54" t="s">
        <v>323</v>
      </c>
      <c r="B494" s="33">
        <v>30726</v>
      </c>
      <c r="C494" s="10">
        <v>24072</v>
      </c>
      <c r="D494" s="10">
        <v>294001</v>
      </c>
      <c r="E494" s="61">
        <v>257067</v>
      </c>
      <c r="F494" s="11">
        <f t="shared" si="196"/>
        <v>-12.562542304277876</v>
      </c>
      <c r="G494" s="33">
        <v>20319</v>
      </c>
      <c r="H494" s="10">
        <v>13957</v>
      </c>
      <c r="I494" s="10">
        <v>213096</v>
      </c>
      <c r="J494" s="61">
        <v>154125</v>
      </c>
      <c r="K494" s="11">
        <f t="shared" si="205"/>
        <v>-27.673442955287758</v>
      </c>
      <c r="L494" s="10">
        <v>3490</v>
      </c>
      <c r="M494" s="10">
        <v>7076</v>
      </c>
      <c r="N494" s="10">
        <v>75414</v>
      </c>
      <c r="O494" s="61">
        <v>107260</v>
      </c>
      <c r="P494" s="11">
        <f t="shared" si="206"/>
        <v>42.2282334844989</v>
      </c>
      <c r="Q494" s="10">
        <f t="shared" si="207"/>
        <v>23809</v>
      </c>
      <c r="R494" s="10">
        <f t="shared" si="207"/>
        <v>21033</v>
      </c>
      <c r="S494" s="10">
        <f t="shared" si="207"/>
        <v>288510</v>
      </c>
      <c r="T494" s="61">
        <f t="shared" si="207"/>
        <v>261385</v>
      </c>
      <c r="U494" s="11">
        <f t="shared" si="208"/>
        <v>-9.401753838688434</v>
      </c>
    </row>
    <row r="495" spans="1:21" ht="12.75">
      <c r="A495" s="54" t="s">
        <v>324</v>
      </c>
      <c r="B495" s="64">
        <v>0</v>
      </c>
      <c r="C495" s="58">
        <v>0</v>
      </c>
      <c r="D495" s="58">
        <v>394</v>
      </c>
      <c r="E495" s="59">
        <v>0</v>
      </c>
      <c r="F495" s="11">
        <f t="shared" si="196"/>
        <v>-100</v>
      </c>
      <c r="G495" s="64">
        <v>0</v>
      </c>
      <c r="H495" s="58">
        <v>0</v>
      </c>
      <c r="I495" s="58">
        <v>0</v>
      </c>
      <c r="J495" s="59">
        <v>0</v>
      </c>
      <c r="K495" s="11" t="s">
        <v>384</v>
      </c>
      <c r="L495" s="58">
        <v>88</v>
      </c>
      <c r="M495" s="58">
        <v>0</v>
      </c>
      <c r="N495" s="58">
        <v>396</v>
      </c>
      <c r="O495" s="59">
        <v>1</v>
      </c>
      <c r="P495" s="11">
        <f t="shared" si="206"/>
        <v>-99.74747474747475</v>
      </c>
      <c r="Q495" s="58">
        <f t="shared" si="207"/>
        <v>88</v>
      </c>
      <c r="R495" s="58">
        <f t="shared" si="207"/>
        <v>0</v>
      </c>
      <c r="S495" s="58">
        <f t="shared" si="207"/>
        <v>396</v>
      </c>
      <c r="T495" s="59">
        <f t="shared" si="207"/>
        <v>1</v>
      </c>
      <c r="U495" s="11">
        <f t="shared" si="208"/>
        <v>-99.74747474747475</v>
      </c>
    </row>
    <row r="496" spans="1:21" ht="12.75">
      <c r="A496" s="16" t="s">
        <v>95</v>
      </c>
      <c r="B496" s="56">
        <v>139116</v>
      </c>
      <c r="C496" s="50">
        <v>95791</v>
      </c>
      <c r="D496" s="50">
        <v>1359775</v>
      </c>
      <c r="E496" s="48">
        <v>1130775</v>
      </c>
      <c r="F496" s="49">
        <f t="shared" si="196"/>
        <v>-16.841021492526338</v>
      </c>
      <c r="G496" s="56">
        <v>112560</v>
      </c>
      <c r="H496" s="50">
        <v>63896</v>
      </c>
      <c r="I496" s="50">
        <v>1048242</v>
      </c>
      <c r="J496" s="48">
        <v>806525</v>
      </c>
      <c r="K496" s="49">
        <f t="shared" si="205"/>
        <v>-23.05927448051118</v>
      </c>
      <c r="L496" s="50">
        <v>18450</v>
      </c>
      <c r="M496" s="50">
        <v>29999</v>
      </c>
      <c r="N496" s="50">
        <v>329813</v>
      </c>
      <c r="O496" s="48">
        <v>356254</v>
      </c>
      <c r="P496" s="49">
        <f t="shared" si="206"/>
        <v>8.016967190498859</v>
      </c>
      <c r="Q496" s="50">
        <f t="shared" si="207"/>
        <v>131010</v>
      </c>
      <c r="R496" s="50">
        <f t="shared" si="207"/>
        <v>93895</v>
      </c>
      <c r="S496" s="50">
        <f t="shared" si="207"/>
        <v>1378055</v>
      </c>
      <c r="T496" s="48">
        <f t="shared" si="207"/>
        <v>1162779</v>
      </c>
      <c r="U496" s="49">
        <f t="shared" si="208"/>
        <v>-15.621727724945666</v>
      </c>
    </row>
    <row r="497" spans="1:20" ht="12.75">
      <c r="A497" s="16" t="s">
        <v>325</v>
      </c>
      <c r="B497" s="2"/>
      <c r="C497" s="3"/>
      <c r="D497" s="3"/>
      <c r="E497" s="5"/>
      <c r="F497" s="3"/>
      <c r="G497" s="2"/>
      <c r="H497" s="3"/>
      <c r="I497" s="3"/>
      <c r="J497" s="5"/>
      <c r="K497" s="3"/>
      <c r="L497" s="3"/>
      <c r="M497" s="3"/>
      <c r="N497" s="3"/>
      <c r="O497" s="5"/>
      <c r="P497" s="3"/>
      <c r="Q497" s="3"/>
      <c r="R497" s="3"/>
      <c r="S497" s="3"/>
      <c r="T497" s="5"/>
    </row>
    <row r="498" spans="1:21" ht="12.75">
      <c r="A498" s="54" t="s">
        <v>326</v>
      </c>
      <c r="B498" s="33">
        <v>20562</v>
      </c>
      <c r="C498" s="10">
        <v>23216</v>
      </c>
      <c r="D498" s="10">
        <v>297960</v>
      </c>
      <c r="E498" s="61">
        <v>277110</v>
      </c>
      <c r="F498" s="11">
        <f t="shared" si="196"/>
        <v>-6.997583568264197</v>
      </c>
      <c r="G498" s="33">
        <v>13997</v>
      </c>
      <c r="H498" s="10">
        <v>11858</v>
      </c>
      <c r="I498" s="10">
        <v>167700</v>
      </c>
      <c r="J498" s="61">
        <v>160108</v>
      </c>
      <c r="K498" s="11">
        <f aca="true" t="shared" si="209" ref="K498:K504">(J498-I498)/I498*100</f>
        <v>-4.5271317829457365</v>
      </c>
      <c r="L498" s="10">
        <v>9573</v>
      </c>
      <c r="M498" s="10">
        <v>12650</v>
      </c>
      <c r="N498" s="10">
        <v>121607</v>
      </c>
      <c r="O498" s="61">
        <v>117292</v>
      </c>
      <c r="P498" s="11">
        <f aca="true" t="shared" si="210" ref="P498:P504">(O498-N498)/N498*100</f>
        <v>-3.54831547526047</v>
      </c>
      <c r="Q498" s="10">
        <f aca="true" t="shared" si="211" ref="Q498:T504">G498+L498</f>
        <v>23570</v>
      </c>
      <c r="R498" s="10">
        <f t="shared" si="211"/>
        <v>24508</v>
      </c>
      <c r="S498" s="10">
        <f t="shared" si="211"/>
        <v>289307</v>
      </c>
      <c r="T498" s="61">
        <f t="shared" si="211"/>
        <v>277400</v>
      </c>
      <c r="U498" s="11">
        <f aca="true" t="shared" si="212" ref="U498:U504">(T498-S498)/S498*100</f>
        <v>-4.1156971659863055</v>
      </c>
    </row>
    <row r="499" spans="1:21" ht="12.75">
      <c r="A499" s="54" t="s">
        <v>327</v>
      </c>
      <c r="B499" s="33">
        <v>1007</v>
      </c>
      <c r="C499" s="10">
        <v>1503</v>
      </c>
      <c r="D499" s="10">
        <v>20317</v>
      </c>
      <c r="E499" s="61">
        <v>46581</v>
      </c>
      <c r="F499" s="11">
        <f t="shared" si="196"/>
        <v>129.2710537973126</v>
      </c>
      <c r="G499" s="33">
        <v>2931</v>
      </c>
      <c r="H499" s="58">
        <v>253</v>
      </c>
      <c r="I499" s="10">
        <v>19373</v>
      </c>
      <c r="J499" s="61">
        <v>29351</v>
      </c>
      <c r="K499" s="11">
        <f t="shared" si="209"/>
        <v>51.50467144995613</v>
      </c>
      <c r="L499" s="58">
        <v>200</v>
      </c>
      <c r="M499" s="10">
        <v>1358</v>
      </c>
      <c r="N499" s="58">
        <v>642</v>
      </c>
      <c r="O499" s="61">
        <v>6695</v>
      </c>
      <c r="P499" s="11">
        <f t="shared" si="210"/>
        <v>942.8348909657321</v>
      </c>
      <c r="Q499" s="58">
        <f t="shared" si="211"/>
        <v>3131</v>
      </c>
      <c r="R499" s="10">
        <f t="shared" si="211"/>
        <v>1611</v>
      </c>
      <c r="S499" s="58">
        <f t="shared" si="211"/>
        <v>20015</v>
      </c>
      <c r="T499" s="61">
        <f t="shared" si="211"/>
        <v>36046</v>
      </c>
      <c r="U499" s="11">
        <f t="shared" si="212"/>
        <v>80.09492880339745</v>
      </c>
    </row>
    <row r="500" spans="1:21" ht="12.75">
      <c r="A500" s="54" t="s">
        <v>328</v>
      </c>
      <c r="B500" s="33">
        <v>6452</v>
      </c>
      <c r="C500" s="10">
        <v>5229</v>
      </c>
      <c r="D500" s="10">
        <v>190335</v>
      </c>
      <c r="E500" s="61">
        <v>84443</v>
      </c>
      <c r="F500" s="11">
        <f t="shared" si="196"/>
        <v>-55.634539102109436</v>
      </c>
      <c r="G500" s="33">
        <v>6668</v>
      </c>
      <c r="H500" s="58">
        <v>534</v>
      </c>
      <c r="I500" s="10">
        <v>134543</v>
      </c>
      <c r="J500" s="61">
        <v>52300</v>
      </c>
      <c r="K500" s="11">
        <f t="shared" si="209"/>
        <v>-61.127669220992544</v>
      </c>
      <c r="L500" s="10">
        <v>4556</v>
      </c>
      <c r="M500" s="10">
        <v>5600</v>
      </c>
      <c r="N500" s="10">
        <v>53077</v>
      </c>
      <c r="O500" s="61">
        <v>35927</v>
      </c>
      <c r="P500" s="11">
        <f t="shared" si="210"/>
        <v>-32.311547374569024</v>
      </c>
      <c r="Q500" s="10">
        <f t="shared" si="211"/>
        <v>11224</v>
      </c>
      <c r="R500" s="10">
        <f t="shared" si="211"/>
        <v>6134</v>
      </c>
      <c r="S500" s="10">
        <f t="shared" si="211"/>
        <v>187620</v>
      </c>
      <c r="T500" s="61">
        <f t="shared" si="211"/>
        <v>88227</v>
      </c>
      <c r="U500" s="11">
        <f t="shared" si="212"/>
        <v>-52.975695554844904</v>
      </c>
    </row>
    <row r="501" spans="1:21" ht="12.75">
      <c r="A501" s="54" t="s">
        <v>329</v>
      </c>
      <c r="B501" s="33">
        <v>13021</v>
      </c>
      <c r="C501" s="10">
        <v>7313</v>
      </c>
      <c r="D501" s="10">
        <v>90685</v>
      </c>
      <c r="E501" s="61">
        <v>71552</v>
      </c>
      <c r="F501" s="11">
        <f t="shared" si="196"/>
        <v>-21.09830732756244</v>
      </c>
      <c r="G501" s="33">
        <v>6377</v>
      </c>
      <c r="H501" s="10">
        <v>7367</v>
      </c>
      <c r="I501" s="10">
        <v>80960</v>
      </c>
      <c r="J501" s="61">
        <v>70930</v>
      </c>
      <c r="K501" s="11">
        <f t="shared" si="209"/>
        <v>-12.388833992094863</v>
      </c>
      <c r="L501" s="58">
        <v>128</v>
      </c>
      <c r="M501" s="58">
        <v>711</v>
      </c>
      <c r="N501" s="10">
        <v>2081</v>
      </c>
      <c r="O501" s="61">
        <v>12442</v>
      </c>
      <c r="P501" s="11">
        <f t="shared" si="210"/>
        <v>497.8856319077367</v>
      </c>
      <c r="Q501" s="58">
        <f t="shared" si="211"/>
        <v>6505</v>
      </c>
      <c r="R501" s="58">
        <f t="shared" si="211"/>
        <v>8078</v>
      </c>
      <c r="S501" s="10">
        <f t="shared" si="211"/>
        <v>83041</v>
      </c>
      <c r="T501" s="61">
        <f t="shared" si="211"/>
        <v>83372</v>
      </c>
      <c r="U501" s="11">
        <f t="shared" si="212"/>
        <v>0.39859828277597814</v>
      </c>
    </row>
    <row r="502" spans="1:21" ht="12.75">
      <c r="A502" s="54" t="s">
        <v>330</v>
      </c>
      <c r="B502" s="33">
        <v>6332</v>
      </c>
      <c r="C502" s="10">
        <v>5400</v>
      </c>
      <c r="D502" s="10">
        <v>92945</v>
      </c>
      <c r="E502" s="61">
        <v>87898</v>
      </c>
      <c r="F502" s="11">
        <f t="shared" si="196"/>
        <v>-5.430093065791597</v>
      </c>
      <c r="G502" s="33">
        <v>1812</v>
      </c>
      <c r="H502" s="58">
        <v>51</v>
      </c>
      <c r="I502" s="10">
        <v>47714</v>
      </c>
      <c r="J502" s="61">
        <v>29874</v>
      </c>
      <c r="K502" s="11">
        <f t="shared" si="209"/>
        <v>-37.389445445781114</v>
      </c>
      <c r="L502" s="10">
        <v>3218</v>
      </c>
      <c r="M502" s="10">
        <v>6914</v>
      </c>
      <c r="N502" s="10">
        <v>47203</v>
      </c>
      <c r="O502" s="61">
        <v>58433</v>
      </c>
      <c r="P502" s="11">
        <f t="shared" si="210"/>
        <v>23.790860750376037</v>
      </c>
      <c r="Q502" s="10">
        <f t="shared" si="211"/>
        <v>5030</v>
      </c>
      <c r="R502" s="10">
        <f t="shared" si="211"/>
        <v>6965</v>
      </c>
      <c r="S502" s="10">
        <f t="shared" si="211"/>
        <v>94917</v>
      </c>
      <c r="T502" s="61">
        <f t="shared" si="211"/>
        <v>88307</v>
      </c>
      <c r="U502" s="11">
        <f t="shared" si="212"/>
        <v>-6.963979055385232</v>
      </c>
    </row>
    <row r="503" spans="1:21" ht="12.75">
      <c r="A503" s="54" t="s">
        <v>331</v>
      </c>
      <c r="B503" s="33">
        <v>31524</v>
      </c>
      <c r="C503" s="10">
        <v>26713</v>
      </c>
      <c r="D503" s="10">
        <v>494455</v>
      </c>
      <c r="E503" s="61">
        <v>388564</v>
      </c>
      <c r="F503" s="11">
        <f t="shared" si="196"/>
        <v>-21.415700114267224</v>
      </c>
      <c r="G503" s="33">
        <v>31735</v>
      </c>
      <c r="H503" s="10">
        <v>23157</v>
      </c>
      <c r="I503" s="10">
        <v>386999</v>
      </c>
      <c r="J503" s="61">
        <v>311435</v>
      </c>
      <c r="K503" s="11">
        <f t="shared" si="209"/>
        <v>-19.525631849177906</v>
      </c>
      <c r="L503" s="10">
        <v>9332</v>
      </c>
      <c r="M503" s="10">
        <v>4952</v>
      </c>
      <c r="N503" s="10">
        <v>97657</v>
      </c>
      <c r="O503" s="61">
        <v>80443</v>
      </c>
      <c r="P503" s="11">
        <f t="shared" si="210"/>
        <v>-17.6270006246352</v>
      </c>
      <c r="Q503" s="10">
        <f t="shared" si="211"/>
        <v>41067</v>
      </c>
      <c r="R503" s="10">
        <f t="shared" si="211"/>
        <v>28109</v>
      </c>
      <c r="S503" s="10">
        <f t="shared" si="211"/>
        <v>484656</v>
      </c>
      <c r="T503" s="61">
        <f t="shared" si="211"/>
        <v>391878</v>
      </c>
      <c r="U503" s="11">
        <f t="shared" si="212"/>
        <v>-19.143062295731404</v>
      </c>
    </row>
    <row r="504" spans="1:21" ht="12.75">
      <c r="A504" s="16" t="s">
        <v>95</v>
      </c>
      <c r="B504" s="56">
        <v>78898</v>
      </c>
      <c r="C504" s="50">
        <v>69374</v>
      </c>
      <c r="D504" s="50">
        <v>1186697</v>
      </c>
      <c r="E504" s="48">
        <v>956148</v>
      </c>
      <c r="F504" s="49">
        <f t="shared" si="196"/>
        <v>-19.42778990761753</v>
      </c>
      <c r="G504" s="56">
        <v>63520</v>
      </c>
      <c r="H504" s="50">
        <v>43220</v>
      </c>
      <c r="I504" s="50">
        <v>837289</v>
      </c>
      <c r="J504" s="48">
        <v>653998</v>
      </c>
      <c r="K504" s="49">
        <f t="shared" si="209"/>
        <v>-21.891007764344213</v>
      </c>
      <c r="L504" s="50">
        <v>27007</v>
      </c>
      <c r="M504" s="50">
        <v>32185</v>
      </c>
      <c r="N504" s="50">
        <v>322267</v>
      </c>
      <c r="O504" s="48">
        <v>311232</v>
      </c>
      <c r="P504" s="49">
        <f t="shared" si="210"/>
        <v>-3.4241793295621332</v>
      </c>
      <c r="Q504" s="50">
        <f t="shared" si="211"/>
        <v>90527</v>
      </c>
      <c r="R504" s="50">
        <f t="shared" si="211"/>
        <v>75405</v>
      </c>
      <c r="S504" s="50">
        <f t="shared" si="211"/>
        <v>1159556</v>
      </c>
      <c r="T504" s="48">
        <f t="shared" si="211"/>
        <v>965230</v>
      </c>
      <c r="U504" s="49">
        <f t="shared" si="212"/>
        <v>-16.758655899326982</v>
      </c>
    </row>
    <row r="505" spans="1:20" ht="12.75">
      <c r="A505" s="16" t="s">
        <v>332</v>
      </c>
      <c r="B505" s="2"/>
      <c r="C505" s="3"/>
      <c r="D505" s="3"/>
      <c r="E505" s="5"/>
      <c r="F505" s="3"/>
      <c r="G505" s="2"/>
      <c r="H505" s="3"/>
      <c r="I505" s="3"/>
      <c r="J505" s="5"/>
      <c r="K505" s="3"/>
      <c r="L505" s="3"/>
      <c r="M505" s="3"/>
      <c r="N505" s="3"/>
      <c r="O505" s="5"/>
      <c r="P505" s="3"/>
      <c r="Q505" s="3"/>
      <c r="R505" s="3"/>
      <c r="S505" s="3"/>
      <c r="T505" s="5"/>
    </row>
    <row r="506" spans="1:21" ht="12.75">
      <c r="A506" s="54" t="s">
        <v>333</v>
      </c>
      <c r="B506" s="33">
        <v>8198</v>
      </c>
      <c r="C506" s="10">
        <v>6529</v>
      </c>
      <c r="D506" s="10">
        <v>116451</v>
      </c>
      <c r="E506" s="61">
        <v>107155</v>
      </c>
      <c r="F506" s="11">
        <f t="shared" si="196"/>
        <v>-7.982756695949369</v>
      </c>
      <c r="G506" s="33">
        <v>8868</v>
      </c>
      <c r="H506" s="10">
        <v>6163</v>
      </c>
      <c r="I506" s="10">
        <v>100183</v>
      </c>
      <c r="J506" s="61">
        <v>82988</v>
      </c>
      <c r="K506" s="11">
        <f aca="true" t="shared" si="213" ref="K506:K512">(J506-I506)/I506*100</f>
        <v>-17.163590629148658</v>
      </c>
      <c r="L506" s="58">
        <v>234</v>
      </c>
      <c r="M506" s="58">
        <v>845</v>
      </c>
      <c r="N506" s="10">
        <v>18056</v>
      </c>
      <c r="O506" s="61">
        <v>24357</v>
      </c>
      <c r="P506" s="11">
        <f aca="true" t="shared" si="214" ref="P506:P512">(O506-N506)/N506*100</f>
        <v>34.89698715108551</v>
      </c>
      <c r="Q506" s="58">
        <f aca="true" t="shared" si="215" ref="Q506:T512">G506+L506</f>
        <v>9102</v>
      </c>
      <c r="R506" s="58">
        <f t="shared" si="215"/>
        <v>7008</v>
      </c>
      <c r="S506" s="10">
        <f t="shared" si="215"/>
        <v>118239</v>
      </c>
      <c r="T506" s="61">
        <f t="shared" si="215"/>
        <v>107345</v>
      </c>
      <c r="U506" s="11">
        <f aca="true" t="shared" si="216" ref="U506:U512">(T506-S506)/S506*100</f>
        <v>-9.213542063109465</v>
      </c>
    </row>
    <row r="507" spans="1:21" ht="12.75">
      <c r="A507" s="54" t="s">
        <v>334</v>
      </c>
      <c r="B507" s="64">
        <v>0</v>
      </c>
      <c r="C507" s="58">
        <v>0</v>
      </c>
      <c r="D507" s="58">
        <v>138</v>
      </c>
      <c r="E507" s="59">
        <v>0</v>
      </c>
      <c r="F507" s="11">
        <f t="shared" si="196"/>
        <v>-100</v>
      </c>
      <c r="G507" s="64">
        <v>4</v>
      </c>
      <c r="H507" s="58">
        <v>0</v>
      </c>
      <c r="I507" s="58">
        <v>76</v>
      </c>
      <c r="J507" s="59">
        <v>0</v>
      </c>
      <c r="K507" s="11">
        <f t="shared" si="213"/>
        <v>-100</v>
      </c>
      <c r="L507" s="58">
        <v>0</v>
      </c>
      <c r="M507" s="58">
        <v>0</v>
      </c>
      <c r="N507" s="58">
        <v>80</v>
      </c>
      <c r="O507" s="59">
        <v>0</v>
      </c>
      <c r="P507" s="11">
        <f t="shared" si="214"/>
        <v>-100</v>
      </c>
      <c r="Q507" s="58">
        <f t="shared" si="215"/>
        <v>4</v>
      </c>
      <c r="R507" s="58">
        <f t="shared" si="215"/>
        <v>0</v>
      </c>
      <c r="S507" s="58">
        <f t="shared" si="215"/>
        <v>156</v>
      </c>
      <c r="T507" s="59">
        <f t="shared" si="215"/>
        <v>0</v>
      </c>
      <c r="U507" s="11">
        <f t="shared" si="216"/>
        <v>-100</v>
      </c>
    </row>
    <row r="508" spans="1:21" ht="12.75">
      <c r="A508" s="54" t="s">
        <v>335</v>
      </c>
      <c r="B508" s="64">
        <v>120</v>
      </c>
      <c r="C508" s="58">
        <v>0</v>
      </c>
      <c r="D508" s="10">
        <v>4436</v>
      </c>
      <c r="E508" s="59">
        <v>728</v>
      </c>
      <c r="F508" s="11">
        <f t="shared" si="196"/>
        <v>-83.58881875563571</v>
      </c>
      <c r="G508" s="64">
        <v>189</v>
      </c>
      <c r="H508" s="58">
        <v>0</v>
      </c>
      <c r="I508" s="10">
        <v>3368</v>
      </c>
      <c r="J508" s="59">
        <v>405</v>
      </c>
      <c r="K508" s="11">
        <f t="shared" si="213"/>
        <v>-87.9750593824228</v>
      </c>
      <c r="L508" s="58">
        <v>120</v>
      </c>
      <c r="M508" s="58">
        <v>0</v>
      </c>
      <c r="N508" s="58">
        <v>876</v>
      </c>
      <c r="O508" s="59">
        <v>440</v>
      </c>
      <c r="P508" s="11">
        <f t="shared" si="214"/>
        <v>-49.77168949771689</v>
      </c>
      <c r="Q508" s="58">
        <f t="shared" si="215"/>
        <v>309</v>
      </c>
      <c r="R508" s="58">
        <f t="shared" si="215"/>
        <v>0</v>
      </c>
      <c r="S508" s="58">
        <f t="shared" si="215"/>
        <v>4244</v>
      </c>
      <c r="T508" s="59">
        <f t="shared" si="215"/>
        <v>845</v>
      </c>
      <c r="U508" s="11">
        <f t="shared" si="216"/>
        <v>-80.08953817153629</v>
      </c>
    </row>
    <row r="509" spans="1:21" ht="12.75">
      <c r="A509" s="54" t="s">
        <v>336</v>
      </c>
      <c r="B509" s="64">
        <v>0</v>
      </c>
      <c r="C509" s="58">
        <v>0</v>
      </c>
      <c r="D509" s="58">
        <v>0</v>
      </c>
      <c r="E509" s="59">
        <v>0</v>
      </c>
      <c r="F509" s="11" t="s">
        <v>384</v>
      </c>
      <c r="G509" s="64">
        <v>0</v>
      </c>
      <c r="H509" s="58">
        <v>0</v>
      </c>
      <c r="I509" s="58">
        <v>2</v>
      </c>
      <c r="J509" s="59">
        <v>0</v>
      </c>
      <c r="K509" s="11">
        <f t="shared" si="213"/>
        <v>-100</v>
      </c>
      <c r="L509" s="58">
        <v>0</v>
      </c>
      <c r="M509" s="58">
        <v>0</v>
      </c>
      <c r="N509" s="58">
        <v>0</v>
      </c>
      <c r="O509" s="59">
        <v>0</v>
      </c>
      <c r="P509" s="11" t="s">
        <v>384</v>
      </c>
      <c r="Q509" s="58">
        <f t="shared" si="215"/>
        <v>0</v>
      </c>
      <c r="R509" s="58">
        <f t="shared" si="215"/>
        <v>0</v>
      </c>
      <c r="S509" s="58">
        <f t="shared" si="215"/>
        <v>2</v>
      </c>
      <c r="T509" s="59">
        <f t="shared" si="215"/>
        <v>0</v>
      </c>
      <c r="U509" s="11">
        <f t="shared" si="216"/>
        <v>-100</v>
      </c>
    </row>
    <row r="510" spans="1:21" ht="12.75">
      <c r="A510" s="54" t="s">
        <v>337</v>
      </c>
      <c r="B510" s="64">
        <v>674</v>
      </c>
      <c r="C510" s="10">
        <v>1801</v>
      </c>
      <c r="D510" s="10">
        <v>31751</v>
      </c>
      <c r="E510" s="61">
        <v>19807</v>
      </c>
      <c r="F510" s="11">
        <f t="shared" si="196"/>
        <v>-37.61771282794243</v>
      </c>
      <c r="G510" s="64">
        <v>602</v>
      </c>
      <c r="H510" s="58">
        <v>144</v>
      </c>
      <c r="I510" s="10">
        <v>16049</v>
      </c>
      <c r="J510" s="61">
        <v>5933</v>
      </c>
      <c r="K510" s="11">
        <f t="shared" si="213"/>
        <v>-63.031964608386815</v>
      </c>
      <c r="L510" s="58">
        <v>0</v>
      </c>
      <c r="M510" s="58">
        <v>545</v>
      </c>
      <c r="N510" s="10">
        <v>16499</v>
      </c>
      <c r="O510" s="61">
        <v>15264</v>
      </c>
      <c r="P510" s="11">
        <f t="shared" si="214"/>
        <v>-7.485302139523607</v>
      </c>
      <c r="Q510" s="58">
        <f t="shared" si="215"/>
        <v>602</v>
      </c>
      <c r="R510" s="58">
        <f t="shared" si="215"/>
        <v>689</v>
      </c>
      <c r="S510" s="10">
        <f t="shared" si="215"/>
        <v>32548</v>
      </c>
      <c r="T510" s="61">
        <f t="shared" si="215"/>
        <v>21197</v>
      </c>
      <c r="U510" s="11">
        <f t="shared" si="216"/>
        <v>-34.874646675679</v>
      </c>
    </row>
    <row r="511" spans="1:21" ht="12.75">
      <c r="A511" s="54" t="s">
        <v>338</v>
      </c>
      <c r="B511" s="64">
        <v>0</v>
      </c>
      <c r="C511" s="10">
        <v>1587</v>
      </c>
      <c r="D511" s="58">
        <v>0</v>
      </c>
      <c r="E511" s="61">
        <v>7343</v>
      </c>
      <c r="F511" s="11" t="s">
        <v>384</v>
      </c>
      <c r="G511" s="64">
        <v>0</v>
      </c>
      <c r="H511" s="58">
        <v>717</v>
      </c>
      <c r="I511" s="58">
        <v>0</v>
      </c>
      <c r="J511" s="61">
        <v>4233</v>
      </c>
      <c r="K511" s="11" t="s">
        <v>384</v>
      </c>
      <c r="L511" s="58">
        <v>0</v>
      </c>
      <c r="M511" s="58">
        <v>493</v>
      </c>
      <c r="N511" s="58">
        <v>0</v>
      </c>
      <c r="O511" s="59">
        <v>918</v>
      </c>
      <c r="P511" s="11" t="s">
        <v>384</v>
      </c>
      <c r="Q511" s="58">
        <f t="shared" si="215"/>
        <v>0</v>
      </c>
      <c r="R511" s="58">
        <f t="shared" si="215"/>
        <v>1210</v>
      </c>
      <c r="S511" s="58">
        <f t="shared" si="215"/>
        <v>0</v>
      </c>
      <c r="T511" s="59">
        <f t="shared" si="215"/>
        <v>5151</v>
      </c>
      <c r="U511" s="11" t="s">
        <v>384</v>
      </c>
    </row>
    <row r="512" spans="1:21" ht="12.75">
      <c r="A512" s="16" t="s">
        <v>95</v>
      </c>
      <c r="B512" s="56">
        <v>8992</v>
      </c>
      <c r="C512" s="50">
        <v>9917</v>
      </c>
      <c r="D512" s="50">
        <v>152776</v>
      </c>
      <c r="E512" s="48">
        <v>135033</v>
      </c>
      <c r="F512" s="49">
        <f t="shared" si="196"/>
        <v>-11.613735141645284</v>
      </c>
      <c r="G512" s="56">
        <v>9663</v>
      </c>
      <c r="H512" s="50">
        <v>7024</v>
      </c>
      <c r="I512" s="50">
        <v>119678</v>
      </c>
      <c r="J512" s="48">
        <v>93559</v>
      </c>
      <c r="K512" s="49">
        <f t="shared" si="213"/>
        <v>-21.824395461154097</v>
      </c>
      <c r="L512" s="60">
        <v>354</v>
      </c>
      <c r="M512" s="50">
        <v>1883</v>
      </c>
      <c r="N512" s="50">
        <v>35511</v>
      </c>
      <c r="O512" s="48">
        <v>40979</v>
      </c>
      <c r="P512" s="49">
        <f t="shared" si="214"/>
        <v>15.398045675987722</v>
      </c>
      <c r="Q512" s="60">
        <f t="shared" si="215"/>
        <v>10017</v>
      </c>
      <c r="R512" s="50">
        <f t="shared" si="215"/>
        <v>8907</v>
      </c>
      <c r="S512" s="50">
        <f t="shared" si="215"/>
        <v>155189</v>
      </c>
      <c r="T512" s="48">
        <f t="shared" si="215"/>
        <v>134538</v>
      </c>
      <c r="U512" s="49">
        <f t="shared" si="216"/>
        <v>-13.306999851793618</v>
      </c>
    </row>
    <row r="513" spans="1:20" ht="12.75">
      <c r="A513" s="16" t="s">
        <v>339</v>
      </c>
      <c r="B513" s="2"/>
      <c r="C513" s="3"/>
      <c r="D513" s="3"/>
      <c r="E513" s="5"/>
      <c r="F513" s="3"/>
      <c r="G513" s="2"/>
      <c r="H513" s="3"/>
      <c r="I513" s="3"/>
      <c r="J513" s="5"/>
      <c r="K513" s="3"/>
      <c r="L513" s="3"/>
      <c r="M513" s="3"/>
      <c r="N513" s="3"/>
      <c r="O513" s="5"/>
      <c r="P513" s="3"/>
      <c r="Q513" s="3"/>
      <c r="R513" s="3"/>
      <c r="S513" s="3"/>
      <c r="T513" s="5"/>
    </row>
    <row r="514" spans="1:21" ht="12.75">
      <c r="A514" s="54" t="s">
        <v>340</v>
      </c>
      <c r="B514" s="66">
        <v>0</v>
      </c>
      <c r="C514" s="58">
        <v>86</v>
      </c>
      <c r="D514" s="62">
        <v>0</v>
      </c>
      <c r="E514" s="59">
        <v>599</v>
      </c>
      <c r="F514" s="11" t="s">
        <v>384</v>
      </c>
      <c r="G514" s="66">
        <v>0</v>
      </c>
      <c r="H514" s="58">
        <v>74</v>
      </c>
      <c r="I514" s="62">
        <v>0</v>
      </c>
      <c r="J514" s="59">
        <v>599</v>
      </c>
      <c r="K514" s="11" t="s">
        <v>384</v>
      </c>
      <c r="L514" s="62">
        <v>0</v>
      </c>
      <c r="M514" s="58">
        <v>0</v>
      </c>
      <c r="N514" s="62">
        <v>0</v>
      </c>
      <c r="O514" s="59">
        <v>0</v>
      </c>
      <c r="P514" s="11" t="s">
        <v>384</v>
      </c>
      <c r="Q514" s="62">
        <f aca="true" t="shared" si="217" ref="Q514:T521">G514+L514</f>
        <v>0</v>
      </c>
      <c r="R514" s="58">
        <f t="shared" si="217"/>
        <v>74</v>
      </c>
      <c r="S514" s="62">
        <f t="shared" si="217"/>
        <v>0</v>
      </c>
      <c r="T514" s="59">
        <f t="shared" si="217"/>
        <v>599</v>
      </c>
      <c r="U514" s="11" t="s">
        <v>384</v>
      </c>
    </row>
    <row r="515" spans="1:21" ht="12.75">
      <c r="A515" s="54" t="s">
        <v>341</v>
      </c>
      <c r="B515" s="64">
        <v>436</v>
      </c>
      <c r="C515" s="58">
        <v>0</v>
      </c>
      <c r="D515" s="10">
        <v>1136</v>
      </c>
      <c r="E515" s="59">
        <v>690</v>
      </c>
      <c r="F515" s="11">
        <f t="shared" si="196"/>
        <v>-39.26056338028169</v>
      </c>
      <c r="G515" s="64">
        <v>187</v>
      </c>
      <c r="H515" s="58">
        <v>1</v>
      </c>
      <c r="I515" s="58">
        <v>869</v>
      </c>
      <c r="J515" s="61">
        <v>1017</v>
      </c>
      <c r="K515" s="11">
        <f aca="true" t="shared" si="218" ref="K515:K521">(J515-I515)/I515*100</f>
        <v>17.03107019562716</v>
      </c>
      <c r="L515" s="58">
        <v>0</v>
      </c>
      <c r="M515" s="58">
        <v>0</v>
      </c>
      <c r="N515" s="58">
        <v>0</v>
      </c>
      <c r="O515" s="59">
        <v>0</v>
      </c>
      <c r="P515" s="11" t="s">
        <v>384</v>
      </c>
      <c r="Q515" s="58">
        <f t="shared" si="217"/>
        <v>187</v>
      </c>
      <c r="R515" s="58">
        <f t="shared" si="217"/>
        <v>1</v>
      </c>
      <c r="S515" s="58">
        <f t="shared" si="217"/>
        <v>869</v>
      </c>
      <c r="T515" s="59">
        <f t="shared" si="217"/>
        <v>1017</v>
      </c>
      <c r="U515" s="11">
        <f aca="true" t="shared" si="219" ref="U515:U521">(T515-S515)/S515*100</f>
        <v>17.03107019562716</v>
      </c>
    </row>
    <row r="516" spans="1:21" ht="12.75">
      <c r="A516" s="54" t="s">
        <v>342</v>
      </c>
      <c r="B516" s="64">
        <v>59</v>
      </c>
      <c r="C516" s="58">
        <v>0</v>
      </c>
      <c r="D516" s="58">
        <v>587</v>
      </c>
      <c r="E516" s="59">
        <v>120</v>
      </c>
      <c r="F516" s="11">
        <f t="shared" si="196"/>
        <v>-79.55706984667802</v>
      </c>
      <c r="G516" s="64">
        <v>38</v>
      </c>
      <c r="H516" s="58">
        <v>41</v>
      </c>
      <c r="I516" s="58">
        <v>537</v>
      </c>
      <c r="J516" s="59">
        <v>313</v>
      </c>
      <c r="K516" s="11">
        <f t="shared" si="218"/>
        <v>-41.71322160148976</v>
      </c>
      <c r="L516" s="58">
        <v>0</v>
      </c>
      <c r="M516" s="58">
        <v>0</v>
      </c>
      <c r="N516" s="58">
        <v>0</v>
      </c>
      <c r="O516" s="59">
        <v>38</v>
      </c>
      <c r="P516" s="11" t="s">
        <v>384</v>
      </c>
      <c r="Q516" s="58">
        <f t="shared" si="217"/>
        <v>38</v>
      </c>
      <c r="R516" s="58">
        <f t="shared" si="217"/>
        <v>41</v>
      </c>
      <c r="S516" s="58">
        <f t="shared" si="217"/>
        <v>537</v>
      </c>
      <c r="T516" s="59">
        <f t="shared" si="217"/>
        <v>351</v>
      </c>
      <c r="U516" s="11">
        <f t="shared" si="219"/>
        <v>-34.63687150837989</v>
      </c>
    </row>
    <row r="517" spans="1:21" ht="12.75">
      <c r="A517" s="54" t="s">
        <v>343</v>
      </c>
      <c r="B517" s="64">
        <v>0</v>
      </c>
      <c r="C517" s="58">
        <v>103</v>
      </c>
      <c r="D517" s="58">
        <v>210</v>
      </c>
      <c r="E517" s="59">
        <v>251</v>
      </c>
      <c r="F517" s="11">
        <f t="shared" si="196"/>
        <v>19.523809523809526</v>
      </c>
      <c r="G517" s="64">
        <v>12</v>
      </c>
      <c r="H517" s="58">
        <v>23</v>
      </c>
      <c r="I517" s="58">
        <v>247</v>
      </c>
      <c r="J517" s="59">
        <v>157</v>
      </c>
      <c r="K517" s="11">
        <f t="shared" si="218"/>
        <v>-36.43724696356275</v>
      </c>
      <c r="L517" s="58">
        <v>0</v>
      </c>
      <c r="M517" s="58">
        <v>0</v>
      </c>
      <c r="N517" s="58">
        <v>0</v>
      </c>
      <c r="O517" s="59">
        <v>0</v>
      </c>
      <c r="P517" s="11" t="s">
        <v>384</v>
      </c>
      <c r="Q517" s="58">
        <f t="shared" si="217"/>
        <v>12</v>
      </c>
      <c r="R517" s="58">
        <f t="shared" si="217"/>
        <v>23</v>
      </c>
      <c r="S517" s="58">
        <f t="shared" si="217"/>
        <v>247</v>
      </c>
      <c r="T517" s="59">
        <f t="shared" si="217"/>
        <v>157</v>
      </c>
      <c r="U517" s="11">
        <f t="shared" si="219"/>
        <v>-36.43724696356275</v>
      </c>
    </row>
    <row r="518" spans="1:21" ht="12.75">
      <c r="A518" s="54" t="s">
        <v>344</v>
      </c>
      <c r="B518" s="33">
        <v>61835</v>
      </c>
      <c r="C518" s="10">
        <v>53827</v>
      </c>
      <c r="D518" s="10">
        <v>668243</v>
      </c>
      <c r="E518" s="61">
        <v>514039</v>
      </c>
      <c r="F518" s="11">
        <f t="shared" si="196"/>
        <v>-23.076036711196377</v>
      </c>
      <c r="G518" s="33">
        <v>67817</v>
      </c>
      <c r="H518" s="10">
        <v>58677</v>
      </c>
      <c r="I518" s="10">
        <v>652545</v>
      </c>
      <c r="J518" s="61">
        <v>527755</v>
      </c>
      <c r="K518" s="11">
        <f t="shared" si="218"/>
        <v>-19.12358534660445</v>
      </c>
      <c r="L518" s="58">
        <v>98</v>
      </c>
      <c r="M518" s="58">
        <v>522</v>
      </c>
      <c r="N518" s="10">
        <v>3357</v>
      </c>
      <c r="O518" s="61">
        <v>4477</v>
      </c>
      <c r="P518" s="11">
        <f>(O518-N518)/N518*100</f>
        <v>33.3631218349717</v>
      </c>
      <c r="Q518" s="58">
        <f t="shared" si="217"/>
        <v>67915</v>
      </c>
      <c r="R518" s="58">
        <f t="shared" si="217"/>
        <v>59199</v>
      </c>
      <c r="S518" s="10">
        <f t="shared" si="217"/>
        <v>655902</v>
      </c>
      <c r="T518" s="61">
        <f t="shared" si="217"/>
        <v>532232</v>
      </c>
      <c r="U518" s="11">
        <f t="shared" si="219"/>
        <v>-18.854950892053996</v>
      </c>
    </row>
    <row r="519" spans="1:21" ht="12.75">
      <c r="A519" s="54" t="s">
        <v>345</v>
      </c>
      <c r="B519" s="33">
        <v>1724</v>
      </c>
      <c r="C519" s="10">
        <v>1562</v>
      </c>
      <c r="D519" s="10">
        <v>25367</v>
      </c>
      <c r="E519" s="61">
        <v>16223</v>
      </c>
      <c r="F519" s="11">
        <f t="shared" si="196"/>
        <v>-36.04683249891592</v>
      </c>
      <c r="G519" s="64">
        <v>281</v>
      </c>
      <c r="H519" s="58">
        <v>1</v>
      </c>
      <c r="I519" s="10">
        <v>4000</v>
      </c>
      <c r="J519" s="61">
        <v>1960</v>
      </c>
      <c r="K519" s="11">
        <f t="shared" si="218"/>
        <v>-51</v>
      </c>
      <c r="L519" s="58">
        <v>858</v>
      </c>
      <c r="M519" s="10">
        <v>1416</v>
      </c>
      <c r="N519" s="10">
        <v>17614</v>
      </c>
      <c r="O519" s="61">
        <v>13525</v>
      </c>
      <c r="P519" s="11">
        <f>(O519-N519)/N519*100</f>
        <v>-23.214488475076646</v>
      </c>
      <c r="Q519" s="58">
        <f t="shared" si="217"/>
        <v>1139</v>
      </c>
      <c r="R519" s="10">
        <f t="shared" si="217"/>
        <v>1417</v>
      </c>
      <c r="S519" s="10">
        <f t="shared" si="217"/>
        <v>21614</v>
      </c>
      <c r="T519" s="61">
        <f t="shared" si="217"/>
        <v>15485</v>
      </c>
      <c r="U519" s="11">
        <f t="shared" si="219"/>
        <v>-28.356620708799852</v>
      </c>
    </row>
    <row r="520" spans="1:21" ht="12.75">
      <c r="A520" s="54" t="s">
        <v>346</v>
      </c>
      <c r="B520" s="64">
        <v>118</v>
      </c>
      <c r="C520" s="58">
        <v>0</v>
      </c>
      <c r="D520" s="10">
        <v>2800</v>
      </c>
      <c r="E520" s="59">
        <v>0</v>
      </c>
      <c r="F520" s="11">
        <f t="shared" si="196"/>
        <v>-100</v>
      </c>
      <c r="G520" s="64">
        <v>126</v>
      </c>
      <c r="H520" s="58">
        <v>0</v>
      </c>
      <c r="I520" s="10">
        <v>2754</v>
      </c>
      <c r="J520" s="59">
        <v>0</v>
      </c>
      <c r="K520" s="11">
        <f t="shared" si="218"/>
        <v>-100</v>
      </c>
      <c r="L520" s="58">
        <v>0</v>
      </c>
      <c r="M520" s="58">
        <v>0</v>
      </c>
      <c r="N520" s="58">
        <v>0</v>
      </c>
      <c r="O520" s="59">
        <v>0</v>
      </c>
      <c r="P520" s="11" t="s">
        <v>384</v>
      </c>
      <c r="Q520" s="58">
        <f t="shared" si="217"/>
        <v>126</v>
      </c>
      <c r="R520" s="58">
        <f t="shared" si="217"/>
        <v>0</v>
      </c>
      <c r="S520" s="58">
        <f t="shared" si="217"/>
        <v>2754</v>
      </c>
      <c r="T520" s="59">
        <f t="shared" si="217"/>
        <v>0</v>
      </c>
      <c r="U520" s="11">
        <f t="shared" si="219"/>
        <v>-100</v>
      </c>
    </row>
    <row r="521" spans="1:21" ht="12.75">
      <c r="A521" s="16" t="s">
        <v>95</v>
      </c>
      <c r="B521" s="56">
        <v>64172</v>
      </c>
      <c r="C521" s="50">
        <v>55578</v>
      </c>
      <c r="D521" s="50">
        <v>698343</v>
      </c>
      <c r="E521" s="48">
        <v>531922</v>
      </c>
      <c r="F521" s="49">
        <f t="shared" si="196"/>
        <v>-23.830839573103763</v>
      </c>
      <c r="G521" s="56">
        <v>68461</v>
      </c>
      <c r="H521" s="50">
        <v>58817</v>
      </c>
      <c r="I521" s="50">
        <v>660952</v>
      </c>
      <c r="J521" s="48">
        <v>531801</v>
      </c>
      <c r="K521" s="49">
        <f t="shared" si="218"/>
        <v>-19.5401481499413</v>
      </c>
      <c r="L521" s="60">
        <v>956</v>
      </c>
      <c r="M521" s="50">
        <v>1938</v>
      </c>
      <c r="N521" s="50">
        <v>20971</v>
      </c>
      <c r="O521" s="48">
        <v>18040</v>
      </c>
      <c r="P521" s="49">
        <f>(O521-N521)/N521*100</f>
        <v>-13.976443660292787</v>
      </c>
      <c r="Q521" s="60">
        <f t="shared" si="217"/>
        <v>69417</v>
      </c>
      <c r="R521" s="50">
        <f t="shared" si="217"/>
        <v>60755</v>
      </c>
      <c r="S521" s="50">
        <f t="shared" si="217"/>
        <v>681923</v>
      </c>
      <c r="T521" s="48">
        <f t="shared" si="217"/>
        <v>549841</v>
      </c>
      <c r="U521" s="49">
        <f t="shared" si="219"/>
        <v>-19.36904899820068</v>
      </c>
    </row>
    <row r="522" spans="1:20" ht="12.75">
      <c r="A522" s="16" t="s">
        <v>347</v>
      </c>
      <c r="B522" s="2"/>
      <c r="C522" s="3"/>
      <c r="D522" s="3"/>
      <c r="E522" s="5"/>
      <c r="F522" s="3"/>
      <c r="G522" s="2"/>
      <c r="H522" s="3"/>
      <c r="I522" s="3"/>
      <c r="J522" s="5"/>
      <c r="K522" s="3"/>
      <c r="L522" s="3"/>
      <c r="M522" s="3"/>
      <c r="N522" s="3"/>
      <c r="O522" s="5"/>
      <c r="P522" s="3"/>
      <c r="Q522" s="3"/>
      <c r="R522" s="3"/>
      <c r="S522" s="3"/>
      <c r="T522" s="5"/>
    </row>
    <row r="523" spans="1:21" ht="12.75">
      <c r="A523" s="54" t="s">
        <v>348</v>
      </c>
      <c r="B523" s="33">
        <v>2585</v>
      </c>
      <c r="C523" s="10">
        <v>5906</v>
      </c>
      <c r="D523" s="10">
        <v>37371</v>
      </c>
      <c r="E523" s="61">
        <v>35957</v>
      </c>
      <c r="F523" s="11">
        <f t="shared" si="196"/>
        <v>-3.783682534585641</v>
      </c>
      <c r="G523" s="64">
        <v>343</v>
      </c>
      <c r="H523" s="58">
        <v>812</v>
      </c>
      <c r="I523" s="10">
        <v>13488</v>
      </c>
      <c r="J523" s="61">
        <v>13729</v>
      </c>
      <c r="K523" s="11">
        <f>(J523-I523)/I523*100</f>
        <v>1.7867734282325032</v>
      </c>
      <c r="L523" s="10">
        <v>3289</v>
      </c>
      <c r="M523" s="10">
        <v>4990</v>
      </c>
      <c r="N523" s="10">
        <v>24902</v>
      </c>
      <c r="O523" s="61">
        <v>22428</v>
      </c>
      <c r="P523" s="11">
        <f>(O523-N523)/N523*100</f>
        <v>-9.934944984338607</v>
      </c>
      <c r="Q523" s="10">
        <f aca="true" t="shared" si="220" ref="Q523:T526">G523+L523</f>
        <v>3632</v>
      </c>
      <c r="R523" s="10">
        <f t="shared" si="220"/>
        <v>5802</v>
      </c>
      <c r="S523" s="10">
        <f t="shared" si="220"/>
        <v>38390</v>
      </c>
      <c r="T523" s="61">
        <f t="shared" si="220"/>
        <v>36157</v>
      </c>
      <c r="U523" s="11">
        <f>(T523-S523)/S523*100</f>
        <v>-5.8166189111747855</v>
      </c>
    </row>
    <row r="524" spans="1:21" ht="12.75">
      <c r="A524" s="54" t="s">
        <v>349</v>
      </c>
      <c r="B524" s="64">
        <v>35</v>
      </c>
      <c r="C524" s="58">
        <v>0</v>
      </c>
      <c r="D524" s="58">
        <v>153</v>
      </c>
      <c r="E524" s="59">
        <v>81</v>
      </c>
      <c r="F524" s="11">
        <f t="shared" si="196"/>
        <v>-47.05882352941176</v>
      </c>
      <c r="G524" s="64">
        <v>13</v>
      </c>
      <c r="H524" s="58">
        <v>0</v>
      </c>
      <c r="I524" s="58">
        <v>133</v>
      </c>
      <c r="J524" s="59">
        <v>119</v>
      </c>
      <c r="K524" s="11">
        <f>(J524-I524)/I524*100</f>
        <v>-10.526315789473683</v>
      </c>
      <c r="L524" s="58">
        <v>0</v>
      </c>
      <c r="M524" s="58">
        <v>0</v>
      </c>
      <c r="N524" s="58">
        <v>0</v>
      </c>
      <c r="O524" s="59">
        <v>0</v>
      </c>
      <c r="P524" s="11" t="s">
        <v>384</v>
      </c>
      <c r="Q524" s="58">
        <f t="shared" si="220"/>
        <v>13</v>
      </c>
      <c r="R524" s="58">
        <f t="shared" si="220"/>
        <v>0</v>
      </c>
      <c r="S524" s="58">
        <f t="shared" si="220"/>
        <v>133</v>
      </c>
      <c r="T524" s="59">
        <f t="shared" si="220"/>
        <v>119</v>
      </c>
      <c r="U524" s="11">
        <f>(T524-S524)/S524*100</f>
        <v>-10.526315789473683</v>
      </c>
    </row>
    <row r="525" spans="1:21" ht="12.75">
      <c r="A525" s="54" t="s">
        <v>350</v>
      </c>
      <c r="B525" s="33">
        <v>2540</v>
      </c>
      <c r="C525" s="10">
        <v>2933</v>
      </c>
      <c r="D525" s="10">
        <v>42573</v>
      </c>
      <c r="E525" s="61">
        <v>29268</v>
      </c>
      <c r="F525" s="11">
        <f t="shared" si="196"/>
        <v>-31.25220209992249</v>
      </c>
      <c r="G525" s="33">
        <v>1986</v>
      </c>
      <c r="H525" s="10">
        <v>1439</v>
      </c>
      <c r="I525" s="10">
        <v>32205</v>
      </c>
      <c r="J525" s="61">
        <v>17982</v>
      </c>
      <c r="K525" s="11">
        <f>(J525-I525)/I525*100</f>
        <v>-44.16394969725198</v>
      </c>
      <c r="L525" s="58">
        <v>798</v>
      </c>
      <c r="M525" s="58">
        <v>562</v>
      </c>
      <c r="N525" s="10">
        <v>10841</v>
      </c>
      <c r="O525" s="61">
        <v>12168</v>
      </c>
      <c r="P525" s="11">
        <f>(O525-N525)/N525*100</f>
        <v>12.24056821326446</v>
      </c>
      <c r="Q525" s="58">
        <f t="shared" si="220"/>
        <v>2784</v>
      </c>
      <c r="R525" s="58">
        <f t="shared" si="220"/>
        <v>2001</v>
      </c>
      <c r="S525" s="10">
        <f t="shared" si="220"/>
        <v>43046</v>
      </c>
      <c r="T525" s="61">
        <f t="shared" si="220"/>
        <v>30150</v>
      </c>
      <c r="U525" s="11">
        <f>(T525-S525)/S525*100</f>
        <v>-29.95864888723691</v>
      </c>
    </row>
    <row r="526" spans="1:21" ht="12.75">
      <c r="A526" s="16" t="s">
        <v>95</v>
      </c>
      <c r="B526" s="56">
        <v>5160</v>
      </c>
      <c r="C526" s="50">
        <v>8839</v>
      </c>
      <c r="D526" s="50">
        <v>80097</v>
      </c>
      <c r="E526" s="48">
        <v>65306</v>
      </c>
      <c r="F526" s="49">
        <f t="shared" si="196"/>
        <v>-18.466359539058892</v>
      </c>
      <c r="G526" s="56">
        <v>2342</v>
      </c>
      <c r="H526" s="50">
        <v>2251</v>
      </c>
      <c r="I526" s="50">
        <v>45826</v>
      </c>
      <c r="J526" s="48">
        <v>31830</v>
      </c>
      <c r="K526" s="49">
        <f>(J526-I526)/I526*100</f>
        <v>-30.541613930956224</v>
      </c>
      <c r="L526" s="50">
        <v>4087</v>
      </c>
      <c r="M526" s="50">
        <v>5552</v>
      </c>
      <c r="N526" s="50">
        <v>35743</v>
      </c>
      <c r="O526" s="48">
        <v>34596</v>
      </c>
      <c r="P526" s="49">
        <f>(O526-N526)/N526*100</f>
        <v>-3.2090199479618384</v>
      </c>
      <c r="Q526" s="50">
        <f t="shared" si="220"/>
        <v>6429</v>
      </c>
      <c r="R526" s="50">
        <f t="shared" si="220"/>
        <v>7803</v>
      </c>
      <c r="S526" s="50">
        <f t="shared" si="220"/>
        <v>81569</v>
      </c>
      <c r="T526" s="48">
        <f t="shared" si="220"/>
        <v>66426</v>
      </c>
      <c r="U526" s="49">
        <f>(T526-S526)/S526*100</f>
        <v>-18.564650786450734</v>
      </c>
    </row>
    <row r="527" spans="1:20" ht="12.75">
      <c r="A527" s="16" t="s">
        <v>351</v>
      </c>
      <c r="B527" s="2"/>
      <c r="C527" s="3"/>
      <c r="D527" s="3"/>
      <c r="E527" s="5"/>
      <c r="F527" s="3"/>
      <c r="G527" s="2"/>
      <c r="H527" s="3"/>
      <c r="I527" s="3"/>
      <c r="J527" s="5"/>
      <c r="K527" s="3"/>
      <c r="L527" s="3"/>
      <c r="M527" s="3"/>
      <c r="N527" s="3"/>
      <c r="O527" s="5"/>
      <c r="P527" s="3"/>
      <c r="Q527" s="3"/>
      <c r="R527" s="3"/>
      <c r="S527" s="3"/>
      <c r="T527" s="5"/>
    </row>
    <row r="528" spans="1:21" ht="12.75">
      <c r="A528" s="54" t="s">
        <v>352</v>
      </c>
      <c r="B528" s="64">
        <v>0</v>
      </c>
      <c r="C528" s="58">
        <v>0</v>
      </c>
      <c r="D528" s="58">
        <v>0</v>
      </c>
      <c r="E528" s="59">
        <v>69</v>
      </c>
      <c r="F528" s="11" t="s">
        <v>384</v>
      </c>
      <c r="G528" s="64">
        <v>0</v>
      </c>
      <c r="H528" s="58">
        <v>0</v>
      </c>
      <c r="I528" s="58">
        <v>0</v>
      </c>
      <c r="J528" s="59">
        <v>64</v>
      </c>
      <c r="K528" s="11" t="s">
        <v>384</v>
      </c>
      <c r="L528" s="58">
        <v>0</v>
      </c>
      <c r="M528" s="58">
        <v>0</v>
      </c>
      <c r="N528" s="58">
        <v>0</v>
      </c>
      <c r="O528" s="59">
        <v>1</v>
      </c>
      <c r="P528" s="11" t="s">
        <v>384</v>
      </c>
      <c r="Q528" s="58">
        <f aca="true" t="shared" si="221" ref="Q528:T535">G528+L528</f>
        <v>0</v>
      </c>
      <c r="R528" s="58">
        <f t="shared" si="221"/>
        <v>0</v>
      </c>
      <c r="S528" s="58">
        <f t="shared" si="221"/>
        <v>0</v>
      </c>
      <c r="T528" s="59">
        <f t="shared" si="221"/>
        <v>65</v>
      </c>
      <c r="U528" s="11" t="s">
        <v>384</v>
      </c>
    </row>
    <row r="529" spans="1:21" ht="12.75">
      <c r="A529" s="54" t="s">
        <v>353</v>
      </c>
      <c r="B529" s="64">
        <v>1</v>
      </c>
      <c r="C529" s="58">
        <v>219</v>
      </c>
      <c r="D529" s="10">
        <v>5455</v>
      </c>
      <c r="E529" s="61">
        <v>3320</v>
      </c>
      <c r="F529" s="11">
        <f t="shared" si="196"/>
        <v>-39.13840513290559</v>
      </c>
      <c r="G529" s="64">
        <v>0</v>
      </c>
      <c r="H529" s="58">
        <v>90</v>
      </c>
      <c r="I529" s="10">
        <v>1441</v>
      </c>
      <c r="J529" s="61">
        <v>1496</v>
      </c>
      <c r="K529" s="11">
        <f aca="true" t="shared" si="222" ref="K529:K535">(J529-I529)/I529*100</f>
        <v>3.816793893129771</v>
      </c>
      <c r="L529" s="58">
        <v>0</v>
      </c>
      <c r="M529" s="58">
        <v>151</v>
      </c>
      <c r="N529" s="10">
        <v>5059</v>
      </c>
      <c r="O529" s="61">
        <v>1864</v>
      </c>
      <c r="P529" s="11">
        <f aca="true" t="shared" si="223" ref="P529:P535">(O529-N529)/N529*100</f>
        <v>-63.154773670685906</v>
      </c>
      <c r="Q529" s="58">
        <f t="shared" si="221"/>
        <v>0</v>
      </c>
      <c r="R529" s="58">
        <f t="shared" si="221"/>
        <v>241</v>
      </c>
      <c r="S529" s="10">
        <f t="shared" si="221"/>
        <v>6500</v>
      </c>
      <c r="T529" s="61">
        <f t="shared" si="221"/>
        <v>3360</v>
      </c>
      <c r="U529" s="11">
        <f aca="true" t="shared" si="224" ref="U529:U535">(T529-S529)/S529*100</f>
        <v>-48.30769230769231</v>
      </c>
    </row>
    <row r="530" spans="1:21" ht="12.75">
      <c r="A530" s="54" t="s">
        <v>354</v>
      </c>
      <c r="B530" s="64">
        <v>0</v>
      </c>
      <c r="C530" s="58">
        <v>0</v>
      </c>
      <c r="D530" s="58">
        <v>80</v>
      </c>
      <c r="E530" s="59">
        <v>100</v>
      </c>
      <c r="F530" s="11">
        <f t="shared" si="196"/>
        <v>25</v>
      </c>
      <c r="G530" s="64">
        <v>0</v>
      </c>
      <c r="H530" s="58">
        <v>0</v>
      </c>
      <c r="I530" s="58">
        <v>84</v>
      </c>
      <c r="J530" s="59">
        <v>100</v>
      </c>
      <c r="K530" s="11">
        <f t="shared" si="222"/>
        <v>19.047619047619047</v>
      </c>
      <c r="L530" s="58">
        <v>0</v>
      </c>
      <c r="M530" s="58">
        <v>0</v>
      </c>
      <c r="N530" s="58">
        <v>0</v>
      </c>
      <c r="O530" s="59">
        <v>0</v>
      </c>
      <c r="P530" s="11" t="s">
        <v>384</v>
      </c>
      <c r="Q530" s="58">
        <f t="shared" si="221"/>
        <v>0</v>
      </c>
      <c r="R530" s="58">
        <f t="shared" si="221"/>
        <v>0</v>
      </c>
      <c r="S530" s="58">
        <f t="shared" si="221"/>
        <v>84</v>
      </c>
      <c r="T530" s="59">
        <f t="shared" si="221"/>
        <v>100</v>
      </c>
      <c r="U530" s="11">
        <f t="shared" si="224"/>
        <v>19.047619047619047</v>
      </c>
    </row>
    <row r="531" spans="1:21" ht="12.75">
      <c r="A531" s="54" t="s">
        <v>355</v>
      </c>
      <c r="B531" s="64">
        <v>315</v>
      </c>
      <c r="C531" s="58">
        <v>0</v>
      </c>
      <c r="D531" s="58">
        <v>936</v>
      </c>
      <c r="E531" s="59">
        <v>290</v>
      </c>
      <c r="F531" s="11">
        <f t="shared" si="196"/>
        <v>-69.01709401709401</v>
      </c>
      <c r="G531" s="64">
        <v>66</v>
      </c>
      <c r="H531" s="58">
        <v>91</v>
      </c>
      <c r="I531" s="58">
        <v>684</v>
      </c>
      <c r="J531" s="59">
        <v>559</v>
      </c>
      <c r="K531" s="11">
        <f t="shared" si="222"/>
        <v>-18.27485380116959</v>
      </c>
      <c r="L531" s="58">
        <v>0</v>
      </c>
      <c r="M531" s="58">
        <v>0</v>
      </c>
      <c r="N531" s="58">
        <v>0</v>
      </c>
      <c r="O531" s="59">
        <v>0</v>
      </c>
      <c r="P531" s="11" t="s">
        <v>384</v>
      </c>
      <c r="Q531" s="58">
        <f t="shared" si="221"/>
        <v>66</v>
      </c>
      <c r="R531" s="58">
        <f t="shared" si="221"/>
        <v>91</v>
      </c>
      <c r="S531" s="58">
        <f t="shared" si="221"/>
        <v>684</v>
      </c>
      <c r="T531" s="59">
        <f t="shared" si="221"/>
        <v>559</v>
      </c>
      <c r="U531" s="11">
        <f t="shared" si="224"/>
        <v>-18.27485380116959</v>
      </c>
    </row>
    <row r="532" spans="1:21" ht="12.75">
      <c r="A532" s="54" t="s">
        <v>356</v>
      </c>
      <c r="B532" s="33">
        <v>2139</v>
      </c>
      <c r="C532" s="10">
        <v>2995</v>
      </c>
      <c r="D532" s="10">
        <v>5126</v>
      </c>
      <c r="E532" s="61">
        <v>33957</v>
      </c>
      <c r="F532" s="11">
        <f t="shared" si="196"/>
        <v>562.4463519313305</v>
      </c>
      <c r="G532" s="33">
        <v>1069</v>
      </c>
      <c r="H532" s="10">
        <v>1176</v>
      </c>
      <c r="I532" s="10">
        <v>2023</v>
      </c>
      <c r="J532" s="61">
        <v>17096</v>
      </c>
      <c r="K532" s="11">
        <f t="shared" si="222"/>
        <v>745.0815620365794</v>
      </c>
      <c r="L532" s="58">
        <v>933</v>
      </c>
      <c r="M532" s="10">
        <v>1144</v>
      </c>
      <c r="N532" s="10">
        <v>1666</v>
      </c>
      <c r="O532" s="61">
        <v>17011</v>
      </c>
      <c r="P532" s="11">
        <f t="shared" si="223"/>
        <v>921.0684273709484</v>
      </c>
      <c r="Q532" s="58">
        <f t="shared" si="221"/>
        <v>2002</v>
      </c>
      <c r="R532" s="10">
        <f t="shared" si="221"/>
        <v>2320</v>
      </c>
      <c r="S532" s="10">
        <f t="shared" si="221"/>
        <v>3689</v>
      </c>
      <c r="T532" s="61">
        <f t="shared" si="221"/>
        <v>34107</v>
      </c>
      <c r="U532" s="11">
        <f t="shared" si="224"/>
        <v>824.5595012198427</v>
      </c>
    </row>
    <row r="533" spans="1:21" ht="12.75">
      <c r="A533" s="54" t="s">
        <v>357</v>
      </c>
      <c r="B533" s="64">
        <v>37</v>
      </c>
      <c r="C533" s="58">
        <v>28</v>
      </c>
      <c r="D533" s="58">
        <v>183</v>
      </c>
      <c r="E533" s="59">
        <v>136</v>
      </c>
      <c r="F533" s="11">
        <f t="shared" si="196"/>
        <v>-25.683060109289617</v>
      </c>
      <c r="G533" s="64">
        <v>28</v>
      </c>
      <c r="H533" s="58">
        <v>17</v>
      </c>
      <c r="I533" s="58">
        <v>168</v>
      </c>
      <c r="J533" s="59">
        <v>155</v>
      </c>
      <c r="K533" s="11">
        <f t="shared" si="222"/>
        <v>-7.738095238095238</v>
      </c>
      <c r="L533" s="58">
        <v>0</v>
      </c>
      <c r="M533" s="58">
        <v>0</v>
      </c>
      <c r="N533" s="58">
        <v>0</v>
      </c>
      <c r="O533" s="59">
        <v>0</v>
      </c>
      <c r="P533" s="11" t="s">
        <v>384</v>
      </c>
      <c r="Q533" s="58">
        <f t="shared" si="221"/>
        <v>28</v>
      </c>
      <c r="R533" s="58">
        <f t="shared" si="221"/>
        <v>17</v>
      </c>
      <c r="S533" s="58">
        <f t="shared" si="221"/>
        <v>168</v>
      </c>
      <c r="T533" s="59">
        <f t="shared" si="221"/>
        <v>155</v>
      </c>
      <c r="U533" s="11">
        <f t="shared" si="224"/>
        <v>-7.738095238095238</v>
      </c>
    </row>
    <row r="534" spans="1:21" ht="12.75">
      <c r="A534" s="54" t="s">
        <v>358</v>
      </c>
      <c r="B534" s="64">
        <v>29</v>
      </c>
      <c r="C534" s="58">
        <v>3</v>
      </c>
      <c r="D534" s="58">
        <v>387</v>
      </c>
      <c r="E534" s="59">
        <v>148</v>
      </c>
      <c r="F534" s="11">
        <f t="shared" si="196"/>
        <v>-61.75710594315246</v>
      </c>
      <c r="G534" s="64">
        <v>29</v>
      </c>
      <c r="H534" s="58">
        <v>3</v>
      </c>
      <c r="I534" s="58">
        <v>387</v>
      </c>
      <c r="J534" s="59">
        <v>148</v>
      </c>
      <c r="K534" s="11">
        <f t="shared" si="222"/>
        <v>-61.75710594315246</v>
      </c>
      <c r="L534" s="58">
        <v>0</v>
      </c>
      <c r="M534" s="58">
        <v>0</v>
      </c>
      <c r="N534" s="58">
        <v>0</v>
      </c>
      <c r="O534" s="59">
        <v>0</v>
      </c>
      <c r="P534" s="11" t="s">
        <v>384</v>
      </c>
      <c r="Q534" s="58">
        <f t="shared" si="221"/>
        <v>29</v>
      </c>
      <c r="R534" s="58">
        <f t="shared" si="221"/>
        <v>3</v>
      </c>
      <c r="S534" s="58">
        <f t="shared" si="221"/>
        <v>387</v>
      </c>
      <c r="T534" s="59">
        <f t="shared" si="221"/>
        <v>148</v>
      </c>
      <c r="U534" s="11">
        <f t="shared" si="224"/>
        <v>-61.75710594315246</v>
      </c>
    </row>
    <row r="535" spans="1:21" ht="12.75">
      <c r="A535" s="16" t="s">
        <v>95</v>
      </c>
      <c r="B535" s="56">
        <v>2521</v>
      </c>
      <c r="C535" s="50">
        <v>3245</v>
      </c>
      <c r="D535" s="50">
        <v>12167</v>
      </c>
      <c r="E535" s="48">
        <v>38020</v>
      </c>
      <c r="F535" s="49">
        <f t="shared" si="196"/>
        <v>212.48458946330237</v>
      </c>
      <c r="G535" s="56">
        <v>1192</v>
      </c>
      <c r="H535" s="50">
        <v>1377</v>
      </c>
      <c r="I535" s="50">
        <v>4787</v>
      </c>
      <c r="J535" s="48">
        <v>19618</v>
      </c>
      <c r="K535" s="49">
        <f t="shared" si="222"/>
        <v>309.8182577814915</v>
      </c>
      <c r="L535" s="60">
        <v>933</v>
      </c>
      <c r="M535" s="50">
        <v>1295</v>
      </c>
      <c r="N535" s="50">
        <v>6725</v>
      </c>
      <c r="O535" s="48">
        <v>18876</v>
      </c>
      <c r="P535" s="49">
        <f t="shared" si="223"/>
        <v>180.68401486988847</v>
      </c>
      <c r="Q535" s="60">
        <f t="shared" si="221"/>
        <v>2125</v>
      </c>
      <c r="R535" s="50">
        <f t="shared" si="221"/>
        <v>2672</v>
      </c>
      <c r="S535" s="50">
        <f t="shared" si="221"/>
        <v>11512</v>
      </c>
      <c r="T535" s="48">
        <f t="shared" si="221"/>
        <v>38494</v>
      </c>
      <c r="U535" s="49">
        <f t="shared" si="224"/>
        <v>234.38151494093123</v>
      </c>
    </row>
    <row r="536" spans="1:20" ht="12.75">
      <c r="A536" s="16" t="s">
        <v>359</v>
      </c>
      <c r="B536" s="2"/>
      <c r="C536" s="3"/>
      <c r="D536" s="3"/>
      <c r="E536" s="5"/>
      <c r="F536" s="3"/>
      <c r="G536" s="2"/>
      <c r="H536" s="3"/>
      <c r="I536" s="3"/>
      <c r="J536" s="5"/>
      <c r="K536" s="3"/>
      <c r="L536" s="3"/>
      <c r="M536" s="3"/>
      <c r="N536" s="3"/>
      <c r="O536" s="5"/>
      <c r="P536" s="3"/>
      <c r="Q536" s="3"/>
      <c r="R536" s="3"/>
      <c r="S536" s="3"/>
      <c r="T536" s="5"/>
    </row>
    <row r="537" spans="1:21" ht="12.75">
      <c r="A537" s="54" t="s">
        <v>360</v>
      </c>
      <c r="B537" s="64">
        <v>6</v>
      </c>
      <c r="C537" s="58">
        <v>24</v>
      </c>
      <c r="D537" s="58">
        <v>216</v>
      </c>
      <c r="E537" s="59">
        <v>96</v>
      </c>
      <c r="F537" s="11">
        <f t="shared" si="196"/>
        <v>-55.55555555555556</v>
      </c>
      <c r="G537" s="64">
        <v>22</v>
      </c>
      <c r="H537" s="58">
        <v>0</v>
      </c>
      <c r="I537" s="58">
        <v>197</v>
      </c>
      <c r="J537" s="59">
        <v>97</v>
      </c>
      <c r="K537" s="11">
        <f aca="true" t="shared" si="225" ref="K537:K543">(J537-I537)/I537*100</f>
        <v>-50.76142131979695</v>
      </c>
      <c r="L537" s="58">
        <v>0</v>
      </c>
      <c r="M537" s="58">
        <v>0</v>
      </c>
      <c r="N537" s="58">
        <v>0</v>
      </c>
      <c r="O537" s="59">
        <v>0</v>
      </c>
      <c r="P537" s="11" t="s">
        <v>384</v>
      </c>
      <c r="Q537" s="58">
        <f aca="true" t="shared" si="226" ref="Q537:T543">G537+L537</f>
        <v>22</v>
      </c>
      <c r="R537" s="58">
        <f t="shared" si="226"/>
        <v>0</v>
      </c>
      <c r="S537" s="58">
        <f t="shared" si="226"/>
        <v>197</v>
      </c>
      <c r="T537" s="59">
        <f t="shared" si="226"/>
        <v>97</v>
      </c>
      <c r="U537" s="11">
        <f aca="true" t="shared" si="227" ref="U537:U543">(T537-S537)/S537*100</f>
        <v>-50.76142131979695</v>
      </c>
    </row>
    <row r="538" spans="1:21" ht="12.75">
      <c r="A538" s="54" t="s">
        <v>361</v>
      </c>
      <c r="B538" s="64">
        <v>0</v>
      </c>
      <c r="C538" s="58">
        <v>0</v>
      </c>
      <c r="D538" s="58">
        <v>54</v>
      </c>
      <c r="E538" s="59">
        <v>65</v>
      </c>
      <c r="F538" s="11">
        <f t="shared" si="196"/>
        <v>20.37037037037037</v>
      </c>
      <c r="G538" s="64">
        <v>1</v>
      </c>
      <c r="H538" s="58">
        <v>4</v>
      </c>
      <c r="I538" s="58">
        <v>61</v>
      </c>
      <c r="J538" s="59">
        <v>80</v>
      </c>
      <c r="K538" s="11">
        <f t="shared" si="225"/>
        <v>31.147540983606557</v>
      </c>
      <c r="L538" s="58">
        <v>0</v>
      </c>
      <c r="M538" s="58">
        <v>0</v>
      </c>
      <c r="N538" s="58">
        <v>0</v>
      </c>
      <c r="O538" s="59">
        <v>0</v>
      </c>
      <c r="P538" s="11" t="s">
        <v>384</v>
      </c>
      <c r="Q538" s="58">
        <f t="shared" si="226"/>
        <v>1</v>
      </c>
      <c r="R538" s="58">
        <f t="shared" si="226"/>
        <v>4</v>
      </c>
      <c r="S538" s="58">
        <f t="shared" si="226"/>
        <v>61</v>
      </c>
      <c r="T538" s="59">
        <f t="shared" si="226"/>
        <v>80</v>
      </c>
      <c r="U538" s="11">
        <f t="shared" si="227"/>
        <v>31.147540983606557</v>
      </c>
    </row>
    <row r="539" spans="1:21" ht="12.75">
      <c r="A539" s="54" t="s">
        <v>362</v>
      </c>
      <c r="B539" s="64">
        <v>0</v>
      </c>
      <c r="C539" s="58">
        <v>20</v>
      </c>
      <c r="D539" s="58">
        <v>79</v>
      </c>
      <c r="E539" s="59">
        <v>236</v>
      </c>
      <c r="F539" s="11">
        <f aca="true" t="shared" si="228" ref="F539:F555">(E539-D539)/D539*100</f>
        <v>198.73417721518987</v>
      </c>
      <c r="G539" s="64">
        <v>49</v>
      </c>
      <c r="H539" s="58">
        <v>20</v>
      </c>
      <c r="I539" s="58">
        <v>414</v>
      </c>
      <c r="J539" s="59">
        <v>435</v>
      </c>
      <c r="K539" s="11">
        <f t="shared" si="225"/>
        <v>5.072463768115942</v>
      </c>
      <c r="L539" s="58">
        <v>0</v>
      </c>
      <c r="M539" s="58">
        <v>0</v>
      </c>
      <c r="N539" s="58">
        <v>0</v>
      </c>
      <c r="O539" s="59">
        <v>0</v>
      </c>
      <c r="P539" s="11" t="s">
        <v>384</v>
      </c>
      <c r="Q539" s="58">
        <f t="shared" si="226"/>
        <v>49</v>
      </c>
      <c r="R539" s="58">
        <f t="shared" si="226"/>
        <v>20</v>
      </c>
      <c r="S539" s="58">
        <f t="shared" si="226"/>
        <v>414</v>
      </c>
      <c r="T539" s="59">
        <f t="shared" si="226"/>
        <v>435</v>
      </c>
      <c r="U539" s="11">
        <f t="shared" si="227"/>
        <v>5.072463768115942</v>
      </c>
    </row>
    <row r="540" spans="1:21" ht="12.75">
      <c r="A540" s="54" t="s">
        <v>363</v>
      </c>
      <c r="B540" s="64">
        <v>0</v>
      </c>
      <c r="C540" s="58">
        <v>0</v>
      </c>
      <c r="D540" s="58">
        <v>0</v>
      </c>
      <c r="E540" s="59">
        <v>0</v>
      </c>
      <c r="F540" s="11" t="s">
        <v>384</v>
      </c>
      <c r="G540" s="64">
        <v>0</v>
      </c>
      <c r="H540" s="58">
        <v>1</v>
      </c>
      <c r="I540" s="58">
        <v>0</v>
      </c>
      <c r="J540" s="59">
        <v>16</v>
      </c>
      <c r="K540" s="11" t="s">
        <v>384</v>
      </c>
      <c r="L540" s="58">
        <v>0</v>
      </c>
      <c r="M540" s="58">
        <v>0</v>
      </c>
      <c r="N540" s="58">
        <v>0</v>
      </c>
      <c r="O540" s="59">
        <v>0</v>
      </c>
      <c r="P540" s="11" t="s">
        <v>384</v>
      </c>
      <c r="Q540" s="58">
        <f t="shared" si="226"/>
        <v>0</v>
      </c>
      <c r="R540" s="58">
        <f t="shared" si="226"/>
        <v>1</v>
      </c>
      <c r="S540" s="58">
        <f t="shared" si="226"/>
        <v>0</v>
      </c>
      <c r="T540" s="59">
        <f t="shared" si="226"/>
        <v>16</v>
      </c>
      <c r="U540" s="11" t="s">
        <v>384</v>
      </c>
    </row>
    <row r="541" spans="1:21" ht="12.75">
      <c r="A541" s="54" t="s">
        <v>364</v>
      </c>
      <c r="B541" s="64">
        <v>0</v>
      </c>
      <c r="C541" s="58">
        <v>0</v>
      </c>
      <c r="D541" s="58">
        <v>7</v>
      </c>
      <c r="E541" s="59">
        <v>4</v>
      </c>
      <c r="F541" s="11">
        <f t="shared" si="228"/>
        <v>-42.857142857142854</v>
      </c>
      <c r="G541" s="64">
        <v>0</v>
      </c>
      <c r="H541" s="58">
        <v>0</v>
      </c>
      <c r="I541" s="58">
        <v>15</v>
      </c>
      <c r="J541" s="59">
        <v>5</v>
      </c>
      <c r="K541" s="11">
        <f t="shared" si="225"/>
        <v>-66.66666666666666</v>
      </c>
      <c r="L541" s="58">
        <v>0</v>
      </c>
      <c r="M541" s="58">
        <v>0</v>
      </c>
      <c r="N541" s="58">
        <v>0</v>
      </c>
      <c r="O541" s="59">
        <v>0</v>
      </c>
      <c r="P541" s="11" t="s">
        <v>384</v>
      </c>
      <c r="Q541" s="58">
        <f t="shared" si="226"/>
        <v>0</v>
      </c>
      <c r="R541" s="58">
        <f t="shared" si="226"/>
        <v>0</v>
      </c>
      <c r="S541" s="58">
        <f t="shared" si="226"/>
        <v>15</v>
      </c>
      <c r="T541" s="59">
        <f t="shared" si="226"/>
        <v>5</v>
      </c>
      <c r="U541" s="11">
        <f t="shared" si="227"/>
        <v>-66.66666666666666</v>
      </c>
    </row>
    <row r="542" spans="1:21" ht="12.75">
      <c r="A542" s="54" t="s">
        <v>365</v>
      </c>
      <c r="B542" s="64">
        <v>7</v>
      </c>
      <c r="C542" s="58">
        <v>0</v>
      </c>
      <c r="D542" s="58">
        <v>232</v>
      </c>
      <c r="E542" s="59">
        <v>17</v>
      </c>
      <c r="F542" s="11">
        <f t="shared" si="228"/>
        <v>-92.67241379310344</v>
      </c>
      <c r="G542" s="64">
        <v>7</v>
      </c>
      <c r="H542" s="58">
        <v>22</v>
      </c>
      <c r="I542" s="58">
        <v>232</v>
      </c>
      <c r="J542" s="59">
        <v>180</v>
      </c>
      <c r="K542" s="11">
        <f t="shared" si="225"/>
        <v>-22.413793103448278</v>
      </c>
      <c r="L542" s="58">
        <v>0</v>
      </c>
      <c r="M542" s="58">
        <v>0</v>
      </c>
      <c r="N542" s="58">
        <v>0</v>
      </c>
      <c r="O542" s="59">
        <v>0</v>
      </c>
      <c r="P542" s="11" t="s">
        <v>384</v>
      </c>
      <c r="Q542" s="58">
        <f t="shared" si="226"/>
        <v>7</v>
      </c>
      <c r="R542" s="58">
        <f t="shared" si="226"/>
        <v>22</v>
      </c>
      <c r="S542" s="58">
        <f t="shared" si="226"/>
        <v>232</v>
      </c>
      <c r="T542" s="59">
        <f t="shared" si="226"/>
        <v>180</v>
      </c>
      <c r="U542" s="11">
        <f t="shared" si="227"/>
        <v>-22.413793103448278</v>
      </c>
    </row>
    <row r="543" spans="1:21" ht="12.75">
      <c r="A543" s="16" t="s">
        <v>95</v>
      </c>
      <c r="B543" s="65">
        <v>13</v>
      </c>
      <c r="C543" s="60">
        <v>44</v>
      </c>
      <c r="D543" s="60">
        <v>588</v>
      </c>
      <c r="E543" s="47">
        <v>418</v>
      </c>
      <c r="F543" s="49">
        <f t="shared" si="228"/>
        <v>-28.91156462585034</v>
      </c>
      <c r="G543" s="65">
        <v>79</v>
      </c>
      <c r="H543" s="60">
        <v>47</v>
      </c>
      <c r="I543" s="60">
        <v>919</v>
      </c>
      <c r="J543" s="47">
        <v>813</v>
      </c>
      <c r="K543" s="49">
        <f t="shared" si="225"/>
        <v>-11.534276387377584</v>
      </c>
      <c r="L543" s="60">
        <v>0</v>
      </c>
      <c r="M543" s="60">
        <v>0</v>
      </c>
      <c r="N543" s="60">
        <v>0</v>
      </c>
      <c r="O543" s="47">
        <v>0</v>
      </c>
      <c r="P543" s="11" t="s">
        <v>384</v>
      </c>
      <c r="Q543" s="60">
        <f t="shared" si="226"/>
        <v>79</v>
      </c>
      <c r="R543" s="60">
        <f t="shared" si="226"/>
        <v>47</v>
      </c>
      <c r="S543" s="60">
        <f t="shared" si="226"/>
        <v>919</v>
      </c>
      <c r="T543" s="47">
        <f t="shared" si="226"/>
        <v>813</v>
      </c>
      <c r="U543" s="49">
        <f t="shared" si="227"/>
        <v>-11.534276387377584</v>
      </c>
    </row>
    <row r="544" spans="1:20" ht="12.75">
      <c r="A544" s="16" t="s">
        <v>366</v>
      </c>
      <c r="B544" s="2"/>
      <c r="C544" s="3"/>
      <c r="D544" s="3"/>
      <c r="E544" s="5"/>
      <c r="F544" s="3"/>
      <c r="G544" s="2"/>
      <c r="H544" s="3"/>
      <c r="I544" s="3"/>
      <c r="J544" s="5"/>
      <c r="K544" s="3"/>
      <c r="L544" s="3"/>
      <c r="M544" s="3"/>
      <c r="N544" s="3"/>
      <c r="O544" s="5"/>
      <c r="P544" s="3"/>
      <c r="Q544" s="3"/>
      <c r="R544" s="3"/>
      <c r="S544" s="3"/>
      <c r="T544" s="5"/>
    </row>
    <row r="545" spans="1:21" ht="12.75">
      <c r="A545" s="54" t="s">
        <v>367</v>
      </c>
      <c r="B545" s="64">
        <v>42</v>
      </c>
      <c r="C545" s="58">
        <v>18</v>
      </c>
      <c r="D545" s="58">
        <v>215</v>
      </c>
      <c r="E545" s="59">
        <v>108</v>
      </c>
      <c r="F545" s="11">
        <f t="shared" si="228"/>
        <v>-49.76744186046512</v>
      </c>
      <c r="G545" s="64">
        <v>32</v>
      </c>
      <c r="H545" s="58">
        <v>55</v>
      </c>
      <c r="I545" s="58">
        <v>249</v>
      </c>
      <c r="J545" s="59">
        <v>206</v>
      </c>
      <c r="K545" s="11">
        <f>(J545-I545)/I545*100</f>
        <v>-17.269076305220885</v>
      </c>
      <c r="L545" s="58">
        <v>0</v>
      </c>
      <c r="M545" s="58">
        <v>0</v>
      </c>
      <c r="N545" s="58">
        <v>0</v>
      </c>
      <c r="O545" s="59">
        <v>0</v>
      </c>
      <c r="P545" s="11" t="s">
        <v>384</v>
      </c>
      <c r="Q545" s="58">
        <f aca="true" t="shared" si="229" ref="Q545:T549">G545+L545</f>
        <v>32</v>
      </c>
      <c r="R545" s="58">
        <f t="shared" si="229"/>
        <v>55</v>
      </c>
      <c r="S545" s="58">
        <f t="shared" si="229"/>
        <v>249</v>
      </c>
      <c r="T545" s="59">
        <f t="shared" si="229"/>
        <v>206</v>
      </c>
      <c r="U545" s="11">
        <f>(T545-S545)/S545*100</f>
        <v>-17.269076305220885</v>
      </c>
    </row>
    <row r="546" spans="1:21" ht="12.75">
      <c r="A546" s="54" t="s">
        <v>368</v>
      </c>
      <c r="B546" s="64">
        <v>76</v>
      </c>
      <c r="C546" s="58">
        <v>0</v>
      </c>
      <c r="D546" s="58">
        <v>301</v>
      </c>
      <c r="E546" s="59">
        <v>235</v>
      </c>
      <c r="F546" s="11">
        <f t="shared" si="228"/>
        <v>-21.92691029900332</v>
      </c>
      <c r="G546" s="64">
        <v>33</v>
      </c>
      <c r="H546" s="58">
        <v>39</v>
      </c>
      <c r="I546" s="58">
        <v>237</v>
      </c>
      <c r="J546" s="59">
        <v>202</v>
      </c>
      <c r="K546" s="11">
        <f>(J546-I546)/I546*100</f>
        <v>-14.767932489451477</v>
      </c>
      <c r="L546" s="58">
        <v>0</v>
      </c>
      <c r="M546" s="58">
        <v>0</v>
      </c>
      <c r="N546" s="58">
        <v>0</v>
      </c>
      <c r="O546" s="59">
        <v>0</v>
      </c>
      <c r="P546" s="11" t="s">
        <v>384</v>
      </c>
      <c r="Q546" s="58">
        <f t="shared" si="229"/>
        <v>33</v>
      </c>
      <c r="R546" s="58">
        <f t="shared" si="229"/>
        <v>39</v>
      </c>
      <c r="S546" s="58">
        <f t="shared" si="229"/>
        <v>237</v>
      </c>
      <c r="T546" s="59">
        <f t="shared" si="229"/>
        <v>202</v>
      </c>
      <c r="U546" s="11">
        <f>(T546-S546)/S546*100</f>
        <v>-14.767932489451477</v>
      </c>
    </row>
    <row r="547" spans="1:21" ht="12.75">
      <c r="A547" s="54" t="s">
        <v>369</v>
      </c>
      <c r="B547" s="64">
        <v>6</v>
      </c>
      <c r="C547" s="58">
        <v>11</v>
      </c>
      <c r="D547" s="58">
        <v>179</v>
      </c>
      <c r="E547" s="59">
        <v>221</v>
      </c>
      <c r="F547" s="11">
        <f t="shared" si="228"/>
        <v>23.463687150837988</v>
      </c>
      <c r="G547" s="64">
        <v>21</v>
      </c>
      <c r="H547" s="58">
        <v>29</v>
      </c>
      <c r="I547" s="58">
        <v>177</v>
      </c>
      <c r="J547" s="59">
        <v>210</v>
      </c>
      <c r="K547" s="11">
        <f>(J547-I547)/I547*100</f>
        <v>18.64406779661017</v>
      </c>
      <c r="L547" s="58">
        <v>0</v>
      </c>
      <c r="M547" s="58">
        <v>0</v>
      </c>
      <c r="N547" s="58">
        <v>0</v>
      </c>
      <c r="O547" s="59">
        <v>0</v>
      </c>
      <c r="P547" s="11" t="s">
        <v>384</v>
      </c>
      <c r="Q547" s="58">
        <f t="shared" si="229"/>
        <v>21</v>
      </c>
      <c r="R547" s="58">
        <f t="shared" si="229"/>
        <v>29</v>
      </c>
      <c r="S547" s="58">
        <f t="shared" si="229"/>
        <v>177</v>
      </c>
      <c r="T547" s="59">
        <f t="shared" si="229"/>
        <v>210</v>
      </c>
      <c r="U547" s="11">
        <f>(T547-S547)/S547*100</f>
        <v>18.64406779661017</v>
      </c>
    </row>
    <row r="548" spans="1:21" ht="12.75">
      <c r="A548" s="54" t="s">
        <v>370</v>
      </c>
      <c r="B548" s="64">
        <v>15</v>
      </c>
      <c r="C548" s="58">
        <v>0</v>
      </c>
      <c r="D548" s="58">
        <v>206</v>
      </c>
      <c r="E548" s="59">
        <v>16</v>
      </c>
      <c r="F548" s="11">
        <f t="shared" si="228"/>
        <v>-92.23300970873787</v>
      </c>
      <c r="G548" s="64">
        <v>18</v>
      </c>
      <c r="H548" s="58">
        <v>19</v>
      </c>
      <c r="I548" s="58">
        <v>234</v>
      </c>
      <c r="J548" s="59">
        <v>160</v>
      </c>
      <c r="K548" s="11">
        <f>(J548-I548)/I548*100</f>
        <v>-31.62393162393162</v>
      </c>
      <c r="L548" s="58">
        <v>0</v>
      </c>
      <c r="M548" s="58">
        <v>0</v>
      </c>
      <c r="N548" s="58">
        <v>0</v>
      </c>
      <c r="O548" s="59">
        <v>0</v>
      </c>
      <c r="P548" s="11" t="s">
        <v>384</v>
      </c>
      <c r="Q548" s="58">
        <f t="shared" si="229"/>
        <v>18</v>
      </c>
      <c r="R548" s="58">
        <f t="shared" si="229"/>
        <v>19</v>
      </c>
      <c r="S548" s="58">
        <f t="shared" si="229"/>
        <v>234</v>
      </c>
      <c r="T548" s="59">
        <f t="shared" si="229"/>
        <v>160</v>
      </c>
      <c r="U548" s="11">
        <f>(T548-S548)/S548*100</f>
        <v>-31.62393162393162</v>
      </c>
    </row>
    <row r="549" spans="1:21" ht="12.75">
      <c r="A549" s="16" t="s">
        <v>95</v>
      </c>
      <c r="B549" s="65">
        <v>139</v>
      </c>
      <c r="C549" s="60">
        <v>29</v>
      </c>
      <c r="D549" s="60">
        <v>901</v>
      </c>
      <c r="E549" s="47">
        <v>580</v>
      </c>
      <c r="F549" s="49">
        <f t="shared" si="228"/>
        <v>-35.62708102108768</v>
      </c>
      <c r="G549" s="65">
        <v>104</v>
      </c>
      <c r="H549" s="60">
        <v>142</v>
      </c>
      <c r="I549" s="60">
        <v>897</v>
      </c>
      <c r="J549" s="47">
        <v>778</v>
      </c>
      <c r="K549" s="49">
        <f>(J549-I549)/I549*100</f>
        <v>-13.26644370122631</v>
      </c>
      <c r="L549" s="60">
        <v>0</v>
      </c>
      <c r="M549" s="60">
        <v>0</v>
      </c>
      <c r="N549" s="60">
        <v>0</v>
      </c>
      <c r="O549" s="47">
        <v>0</v>
      </c>
      <c r="P549" s="49" t="s">
        <v>384</v>
      </c>
      <c r="Q549" s="60">
        <f t="shared" si="229"/>
        <v>104</v>
      </c>
      <c r="R549" s="60">
        <f t="shared" si="229"/>
        <v>142</v>
      </c>
      <c r="S549" s="60">
        <f t="shared" si="229"/>
        <v>897</v>
      </c>
      <c r="T549" s="47">
        <f t="shared" si="229"/>
        <v>778</v>
      </c>
      <c r="U549" s="49">
        <f>(T549-S549)/S549*100</f>
        <v>-13.26644370122631</v>
      </c>
    </row>
    <row r="550" spans="1:20" ht="12.75">
      <c r="A550" s="16" t="s">
        <v>371</v>
      </c>
      <c r="B550" s="2"/>
      <c r="C550" s="3"/>
      <c r="D550" s="3"/>
      <c r="E550" s="5"/>
      <c r="F550" s="3"/>
      <c r="G550" s="2"/>
      <c r="H550" s="3"/>
      <c r="I550" s="3"/>
      <c r="J550" s="5"/>
      <c r="K550" s="3"/>
      <c r="L550" s="3"/>
      <c r="M550" s="3"/>
      <c r="N550" s="3"/>
      <c r="O550" s="5"/>
      <c r="P550" s="3"/>
      <c r="Q550" s="3"/>
      <c r="R550" s="3"/>
      <c r="S550" s="3"/>
      <c r="T550" s="5"/>
    </row>
    <row r="551" spans="1:21" ht="12.75">
      <c r="A551" s="54" t="s">
        <v>372</v>
      </c>
      <c r="B551" s="64">
        <v>213</v>
      </c>
      <c r="C551" s="58">
        <v>125</v>
      </c>
      <c r="D551" s="58">
        <v>651</v>
      </c>
      <c r="E551" s="59">
        <v>400</v>
      </c>
      <c r="F551" s="11">
        <f t="shared" si="228"/>
        <v>-38.556067588325654</v>
      </c>
      <c r="G551" s="64">
        <v>53</v>
      </c>
      <c r="H551" s="58">
        <v>65</v>
      </c>
      <c r="I551" s="58">
        <v>443</v>
      </c>
      <c r="J551" s="59">
        <v>453</v>
      </c>
      <c r="K551" s="11">
        <f>(J551-I551)/I551*100</f>
        <v>2.2573363431151243</v>
      </c>
      <c r="L551" s="58">
        <v>0</v>
      </c>
      <c r="M551" s="58">
        <v>0</v>
      </c>
      <c r="N551" s="58">
        <v>0</v>
      </c>
      <c r="O551" s="59">
        <v>0</v>
      </c>
      <c r="P551" s="11" t="s">
        <v>384</v>
      </c>
      <c r="Q551" s="58">
        <f aca="true" t="shared" si="230" ref="Q551:T555">G551+L551</f>
        <v>53</v>
      </c>
      <c r="R551" s="58">
        <f t="shared" si="230"/>
        <v>65</v>
      </c>
      <c r="S551" s="58">
        <f t="shared" si="230"/>
        <v>443</v>
      </c>
      <c r="T551" s="59">
        <f t="shared" si="230"/>
        <v>453</v>
      </c>
      <c r="U551" s="11">
        <f>(T551-S551)/S551*100</f>
        <v>2.2573363431151243</v>
      </c>
    </row>
    <row r="552" spans="1:21" ht="12.75">
      <c r="A552" s="54" t="s">
        <v>373</v>
      </c>
      <c r="B552" s="64">
        <v>0</v>
      </c>
      <c r="C552" s="58">
        <v>0</v>
      </c>
      <c r="D552" s="58">
        <v>4</v>
      </c>
      <c r="E552" s="59">
        <v>2</v>
      </c>
      <c r="F552" s="11">
        <f t="shared" si="228"/>
        <v>-50</v>
      </c>
      <c r="G552" s="64">
        <v>0</v>
      </c>
      <c r="H552" s="58">
        <v>0</v>
      </c>
      <c r="I552" s="58">
        <v>27</v>
      </c>
      <c r="J552" s="59">
        <v>16</v>
      </c>
      <c r="K552" s="11">
        <f>(J552-I552)/I552*100</f>
        <v>-40.74074074074074</v>
      </c>
      <c r="L552" s="58">
        <v>0</v>
      </c>
      <c r="M552" s="58">
        <v>0</v>
      </c>
      <c r="N552" s="58">
        <v>0</v>
      </c>
      <c r="O552" s="59">
        <v>0</v>
      </c>
      <c r="P552" s="11" t="s">
        <v>384</v>
      </c>
      <c r="Q552" s="58">
        <f t="shared" si="230"/>
        <v>0</v>
      </c>
      <c r="R552" s="58">
        <f t="shared" si="230"/>
        <v>0</v>
      </c>
      <c r="S552" s="58">
        <f t="shared" si="230"/>
        <v>27</v>
      </c>
      <c r="T552" s="59">
        <f t="shared" si="230"/>
        <v>16</v>
      </c>
      <c r="U552" s="11">
        <f>(T552-S552)/S552*100</f>
        <v>-40.74074074074074</v>
      </c>
    </row>
    <row r="553" spans="1:21" ht="12.75">
      <c r="A553" s="54" t="s">
        <v>374</v>
      </c>
      <c r="B553" s="64">
        <v>0</v>
      </c>
      <c r="C553" s="58">
        <v>0</v>
      </c>
      <c r="D553" s="58">
        <v>0</v>
      </c>
      <c r="E553" s="59">
        <v>0</v>
      </c>
      <c r="F553" s="11" t="s">
        <v>384</v>
      </c>
      <c r="G553" s="64">
        <v>0</v>
      </c>
      <c r="H553" s="58">
        <v>16</v>
      </c>
      <c r="I553" s="58">
        <v>0</v>
      </c>
      <c r="J553" s="59">
        <v>16</v>
      </c>
      <c r="K553" s="11" t="s">
        <v>384</v>
      </c>
      <c r="L553" s="58">
        <v>0</v>
      </c>
      <c r="M553" s="58">
        <v>0</v>
      </c>
      <c r="N553" s="58">
        <v>0</v>
      </c>
      <c r="O553" s="59">
        <v>0</v>
      </c>
      <c r="P553" s="11" t="s">
        <v>384</v>
      </c>
      <c r="Q553" s="58">
        <f t="shared" si="230"/>
        <v>0</v>
      </c>
      <c r="R553" s="58">
        <f t="shared" si="230"/>
        <v>16</v>
      </c>
      <c r="S553" s="58">
        <f t="shared" si="230"/>
        <v>0</v>
      </c>
      <c r="T553" s="59">
        <f t="shared" si="230"/>
        <v>16</v>
      </c>
      <c r="U553" s="11" t="s">
        <v>384</v>
      </c>
    </row>
    <row r="554" spans="1:21" ht="12.75">
      <c r="A554" s="16" t="s">
        <v>95</v>
      </c>
      <c r="B554" s="65">
        <v>213</v>
      </c>
      <c r="C554" s="60">
        <v>125</v>
      </c>
      <c r="D554" s="60">
        <v>655</v>
      </c>
      <c r="E554" s="47">
        <v>402</v>
      </c>
      <c r="F554" s="49">
        <f t="shared" si="228"/>
        <v>-38.62595419847328</v>
      </c>
      <c r="G554" s="65">
        <v>53</v>
      </c>
      <c r="H554" s="60">
        <v>81</v>
      </c>
      <c r="I554" s="60">
        <v>470</v>
      </c>
      <c r="J554" s="47">
        <v>485</v>
      </c>
      <c r="K554" s="49">
        <f>(J554-I554)/I554*100</f>
        <v>3.1914893617021276</v>
      </c>
      <c r="L554" s="60">
        <v>0</v>
      </c>
      <c r="M554" s="60">
        <v>0</v>
      </c>
      <c r="N554" s="60">
        <v>0</v>
      </c>
      <c r="O554" s="47">
        <v>0</v>
      </c>
      <c r="P554" s="49" t="s">
        <v>384</v>
      </c>
      <c r="Q554" s="60">
        <f t="shared" si="230"/>
        <v>53</v>
      </c>
      <c r="R554" s="60">
        <f t="shared" si="230"/>
        <v>81</v>
      </c>
      <c r="S554" s="60">
        <f t="shared" si="230"/>
        <v>470</v>
      </c>
      <c r="T554" s="47">
        <f t="shared" si="230"/>
        <v>485</v>
      </c>
      <c r="U554" s="49">
        <f>(T554-S554)/S554*100</f>
        <v>3.1914893617021276</v>
      </c>
    </row>
    <row r="555" spans="1:21" ht="12.75">
      <c r="A555" s="9" t="s">
        <v>405</v>
      </c>
      <c r="B555" s="56">
        <v>1219317</v>
      </c>
      <c r="C555" s="49">
        <v>1147428</v>
      </c>
      <c r="D555" s="50">
        <v>14019933</v>
      </c>
      <c r="E555" s="46">
        <v>12539424</v>
      </c>
      <c r="F555" s="49">
        <f t="shared" si="228"/>
        <v>-10.560029067185985</v>
      </c>
      <c r="G555" s="55">
        <v>1027766</v>
      </c>
      <c r="H555" s="49">
        <v>871886</v>
      </c>
      <c r="I555" s="49">
        <v>11568503</v>
      </c>
      <c r="J555" s="46">
        <v>9827101</v>
      </c>
      <c r="K555" s="49">
        <f>(J555-I555)/I555*100</f>
        <v>-15.052958883271241</v>
      </c>
      <c r="L555" s="49">
        <v>226986</v>
      </c>
      <c r="M555" s="49">
        <v>273479</v>
      </c>
      <c r="N555" s="49">
        <v>2412800</v>
      </c>
      <c r="O555" s="46">
        <v>2661566</v>
      </c>
      <c r="P555" s="49">
        <f>(O555-N555)/N555*100</f>
        <v>10.310261936339522</v>
      </c>
      <c r="Q555" s="49">
        <f t="shared" si="230"/>
        <v>1254752</v>
      </c>
      <c r="R555" s="49">
        <f t="shared" si="230"/>
        <v>1145365</v>
      </c>
      <c r="S555" s="49">
        <f t="shared" si="230"/>
        <v>13981303</v>
      </c>
      <c r="T555" s="46">
        <f t="shared" si="230"/>
        <v>12488667</v>
      </c>
      <c r="U555" s="49">
        <f>(T555-S555)/S555*100</f>
        <v>-10.675943436745488</v>
      </c>
    </row>
    <row r="556" spans="1:20" ht="12.75">
      <c r="A556" s="9"/>
      <c r="B556" s="56"/>
      <c r="C556" s="49"/>
      <c r="D556" s="50"/>
      <c r="E556" s="46"/>
      <c r="F556" s="49"/>
      <c r="G556" s="55"/>
      <c r="H556" s="49"/>
      <c r="I556" s="49"/>
      <c r="J556" s="46"/>
      <c r="K556" s="49"/>
      <c r="L556" s="49"/>
      <c r="M556" s="49"/>
      <c r="N556" s="49"/>
      <c r="O556" s="46"/>
      <c r="P556" s="49"/>
      <c r="Q556" s="49"/>
      <c r="R556" s="49"/>
      <c r="S556" s="49"/>
      <c r="T556" s="46"/>
    </row>
    <row r="557" spans="1:20" ht="12.75">
      <c r="A557" s="80" t="s">
        <v>417</v>
      </c>
      <c r="B557" s="56"/>
      <c r="C557" s="49"/>
      <c r="D557" s="50"/>
      <c r="E557" s="46"/>
      <c r="F557" s="49"/>
      <c r="G557" s="55"/>
      <c r="H557" s="49"/>
      <c r="I557" s="49"/>
      <c r="J557" s="46"/>
      <c r="K557" s="49"/>
      <c r="L557" s="49"/>
      <c r="M557" s="49"/>
      <c r="N557" s="49"/>
      <c r="O557" s="46"/>
      <c r="P557" s="49"/>
      <c r="Q557" s="49"/>
      <c r="R557" s="49"/>
      <c r="S557" s="49"/>
      <c r="T557" s="46"/>
    </row>
    <row r="558" spans="1:21" ht="12.75">
      <c r="A558" s="54" t="s">
        <v>63</v>
      </c>
      <c r="B558" s="38">
        <v>344925</v>
      </c>
      <c r="C558" s="11">
        <v>319582</v>
      </c>
      <c r="D558" s="10">
        <v>3557626</v>
      </c>
      <c r="E558" s="45">
        <v>3382171</v>
      </c>
      <c r="F558" s="11">
        <f aca="true" t="shared" si="231" ref="F558:F570">(E558-D558)/D558*100</f>
        <v>-4.931800026197245</v>
      </c>
      <c r="G558" s="38">
        <v>203358</v>
      </c>
      <c r="H558" s="11">
        <v>157775</v>
      </c>
      <c r="I558" s="11">
        <v>2134584</v>
      </c>
      <c r="J558" s="45">
        <v>1833039</v>
      </c>
      <c r="K558" s="11">
        <f aca="true" t="shared" si="232" ref="K558:K570">(J558-I558)/I558*100</f>
        <v>-14.126640132222484</v>
      </c>
      <c r="L558" s="11">
        <v>147102</v>
      </c>
      <c r="M558" s="11">
        <v>174546</v>
      </c>
      <c r="N558" s="11">
        <v>1450766</v>
      </c>
      <c r="O558" s="45">
        <v>1593310</v>
      </c>
      <c r="P558" s="11">
        <f aca="true" t="shared" si="233" ref="P558:P570">(O558-N558)/N558*100</f>
        <v>9.82543015207139</v>
      </c>
      <c r="Q558" s="11">
        <f aca="true" t="shared" si="234" ref="Q558:Q570">G558+L558</f>
        <v>350460</v>
      </c>
      <c r="R558" s="11">
        <f aca="true" t="shared" si="235" ref="R558:R570">H558+M558</f>
        <v>332321</v>
      </c>
      <c r="S558" s="11">
        <f aca="true" t="shared" si="236" ref="S558:S570">I558+N558</f>
        <v>3585350</v>
      </c>
      <c r="T558" s="45">
        <f aca="true" t="shared" si="237" ref="T558:T570">J558+O558</f>
        <v>3426349</v>
      </c>
      <c r="U558" s="11">
        <f aca="true" t="shared" si="238" ref="U558:U570">(T558-S558)/S558*100</f>
        <v>-4.434741378108135</v>
      </c>
    </row>
    <row r="559" spans="1:21" ht="12.75">
      <c r="A559" s="54" t="s">
        <v>66</v>
      </c>
      <c r="B559" s="38">
        <v>262</v>
      </c>
      <c r="C559" s="11">
        <v>386</v>
      </c>
      <c r="D559" s="10">
        <v>6537</v>
      </c>
      <c r="E559" s="45">
        <v>3924</v>
      </c>
      <c r="F559" s="11">
        <f t="shared" si="231"/>
        <v>-39.97246443322625</v>
      </c>
      <c r="G559" s="38">
        <v>107</v>
      </c>
      <c r="H559" s="11">
        <v>210</v>
      </c>
      <c r="I559" s="11">
        <v>2330</v>
      </c>
      <c r="J559" s="45">
        <v>2252</v>
      </c>
      <c r="K559" s="11">
        <f t="shared" si="232"/>
        <v>-3.347639484978541</v>
      </c>
      <c r="L559" s="11">
        <v>0</v>
      </c>
      <c r="M559" s="11">
        <v>151</v>
      </c>
      <c r="N559" s="11">
        <v>5059</v>
      </c>
      <c r="O559" s="45">
        <v>1864</v>
      </c>
      <c r="P559" s="11">
        <f t="shared" si="233"/>
        <v>-63.154773670685906</v>
      </c>
      <c r="Q559" s="11">
        <f t="shared" si="234"/>
        <v>107</v>
      </c>
      <c r="R559" s="11">
        <f t="shared" si="235"/>
        <v>361</v>
      </c>
      <c r="S559" s="11">
        <f t="shared" si="236"/>
        <v>7389</v>
      </c>
      <c r="T559" s="45">
        <f t="shared" si="237"/>
        <v>4116</v>
      </c>
      <c r="U559" s="11">
        <f t="shared" si="238"/>
        <v>-44.295574502639056</v>
      </c>
    </row>
    <row r="560" spans="1:21" ht="12.75">
      <c r="A560" s="54" t="s">
        <v>67</v>
      </c>
      <c r="B560" s="38">
        <v>505805</v>
      </c>
      <c r="C560" s="11">
        <v>509990</v>
      </c>
      <c r="D560" s="10">
        <v>6007259</v>
      </c>
      <c r="E560" s="45">
        <v>5361446</v>
      </c>
      <c r="F560" s="11">
        <f t="shared" si="231"/>
        <v>-10.75054363396018</v>
      </c>
      <c r="G560" s="38">
        <v>516451</v>
      </c>
      <c r="H560" s="11">
        <v>481929</v>
      </c>
      <c r="I560" s="11">
        <v>5839909</v>
      </c>
      <c r="J560" s="45">
        <v>5076861</v>
      </c>
      <c r="K560" s="11">
        <f t="shared" si="232"/>
        <v>-13.066094009341583</v>
      </c>
      <c r="L560" s="11">
        <v>12134</v>
      </c>
      <c r="M560" s="11">
        <v>12461</v>
      </c>
      <c r="N560" s="11">
        <v>146137</v>
      </c>
      <c r="O560" s="45">
        <v>128295</v>
      </c>
      <c r="P560" s="11">
        <f t="shared" si="233"/>
        <v>-12.209091468964054</v>
      </c>
      <c r="Q560" s="11">
        <f t="shared" si="234"/>
        <v>528585</v>
      </c>
      <c r="R560" s="11">
        <f t="shared" si="235"/>
        <v>494390</v>
      </c>
      <c r="S560" s="11">
        <f t="shared" si="236"/>
        <v>5986046</v>
      </c>
      <c r="T560" s="45">
        <f t="shared" si="237"/>
        <v>5205156</v>
      </c>
      <c r="U560" s="11">
        <f t="shared" si="238"/>
        <v>-13.045172055142912</v>
      </c>
    </row>
    <row r="561" spans="1:21" ht="12.75">
      <c r="A561" s="54" t="s">
        <v>68</v>
      </c>
      <c r="B561" s="38">
        <v>126673</v>
      </c>
      <c r="C561" s="11">
        <v>115875</v>
      </c>
      <c r="D561" s="10">
        <v>1773841</v>
      </c>
      <c r="E561" s="45">
        <v>1493637</v>
      </c>
      <c r="F561" s="11">
        <f t="shared" si="231"/>
        <v>-15.79645526290124</v>
      </c>
      <c r="G561" s="38">
        <v>128525</v>
      </c>
      <c r="H561" s="11">
        <v>105037</v>
      </c>
      <c r="I561" s="11">
        <v>1631015</v>
      </c>
      <c r="J561" s="45">
        <v>1391659</v>
      </c>
      <c r="K561" s="11">
        <f t="shared" si="232"/>
        <v>-14.675278890752077</v>
      </c>
      <c r="L561" s="11">
        <v>9941</v>
      </c>
      <c r="M561" s="11">
        <v>13072</v>
      </c>
      <c r="N561" s="11">
        <v>133464</v>
      </c>
      <c r="O561" s="45">
        <v>118451</v>
      </c>
      <c r="P561" s="11">
        <f t="shared" si="233"/>
        <v>-11.24872624827669</v>
      </c>
      <c r="Q561" s="11">
        <f t="shared" si="234"/>
        <v>138466</v>
      </c>
      <c r="R561" s="11">
        <f t="shared" si="235"/>
        <v>118109</v>
      </c>
      <c r="S561" s="11">
        <f t="shared" si="236"/>
        <v>1764479</v>
      </c>
      <c r="T561" s="45">
        <f t="shared" si="237"/>
        <v>1510110</v>
      </c>
      <c r="U561" s="11">
        <f t="shared" si="238"/>
        <v>-14.416096762840475</v>
      </c>
    </row>
    <row r="562" spans="1:21" ht="12.75">
      <c r="A562" s="54" t="s">
        <v>69</v>
      </c>
      <c r="B562" s="38">
        <v>862</v>
      </c>
      <c r="C562" s="11">
        <v>20</v>
      </c>
      <c r="D562" s="10">
        <v>2605</v>
      </c>
      <c r="E562" s="45">
        <v>1532</v>
      </c>
      <c r="F562" s="11">
        <f t="shared" si="231"/>
        <v>-41.190019193857964</v>
      </c>
      <c r="G562" s="38">
        <v>348</v>
      </c>
      <c r="H562" s="11">
        <v>151</v>
      </c>
      <c r="I562" s="11">
        <v>2339</v>
      </c>
      <c r="J562" s="45">
        <v>2332</v>
      </c>
      <c r="K562" s="11">
        <f t="shared" si="232"/>
        <v>-0.2992731936725096</v>
      </c>
      <c r="L562" s="11">
        <v>0</v>
      </c>
      <c r="M562" s="11">
        <v>0</v>
      </c>
      <c r="N562" s="11">
        <v>0</v>
      </c>
      <c r="O562" s="45">
        <v>0</v>
      </c>
      <c r="P562" s="11" t="s">
        <v>384</v>
      </c>
      <c r="Q562" s="11">
        <f t="shared" si="234"/>
        <v>348</v>
      </c>
      <c r="R562" s="11">
        <f t="shared" si="235"/>
        <v>151</v>
      </c>
      <c r="S562" s="11">
        <f t="shared" si="236"/>
        <v>2339</v>
      </c>
      <c r="T562" s="45">
        <f t="shared" si="237"/>
        <v>2332</v>
      </c>
      <c r="U562" s="11">
        <f t="shared" si="238"/>
        <v>-0.2992731936725096</v>
      </c>
    </row>
    <row r="563" spans="1:21" ht="12.75">
      <c r="A563" s="54" t="s">
        <v>70</v>
      </c>
      <c r="B563" s="38">
        <v>58123</v>
      </c>
      <c r="C563" s="11">
        <v>38155</v>
      </c>
      <c r="D563" s="10">
        <v>536584</v>
      </c>
      <c r="E563" s="45">
        <v>455335</v>
      </c>
      <c r="F563" s="11">
        <f t="shared" si="231"/>
        <v>-15.14189763392125</v>
      </c>
      <c r="G563" s="38">
        <v>33756</v>
      </c>
      <c r="H563" s="11">
        <v>21898</v>
      </c>
      <c r="I563" s="11">
        <v>360409</v>
      </c>
      <c r="J563" s="45">
        <v>255738</v>
      </c>
      <c r="K563" s="11">
        <f t="shared" si="232"/>
        <v>-29.042282517917144</v>
      </c>
      <c r="L563" s="11">
        <v>11930</v>
      </c>
      <c r="M563" s="11">
        <v>11454</v>
      </c>
      <c r="N563" s="11">
        <v>163381</v>
      </c>
      <c r="O563" s="45">
        <v>205156</v>
      </c>
      <c r="P563" s="11">
        <f t="shared" si="233"/>
        <v>25.56906861875004</v>
      </c>
      <c r="Q563" s="11">
        <f t="shared" si="234"/>
        <v>45686</v>
      </c>
      <c r="R563" s="11">
        <f t="shared" si="235"/>
        <v>33352</v>
      </c>
      <c r="S563" s="11">
        <f t="shared" si="236"/>
        <v>523790</v>
      </c>
      <c r="T563" s="45">
        <f t="shared" si="237"/>
        <v>460894</v>
      </c>
      <c r="U563" s="11">
        <f t="shared" si="238"/>
        <v>-12.007865747723324</v>
      </c>
    </row>
    <row r="564" spans="1:21" ht="12.75">
      <c r="A564" s="54" t="s">
        <v>71</v>
      </c>
      <c r="B564" s="38">
        <v>900</v>
      </c>
      <c r="C564" s="11">
        <v>103</v>
      </c>
      <c r="D564" s="10">
        <v>4517</v>
      </c>
      <c r="E564" s="45">
        <v>291</v>
      </c>
      <c r="F564" s="11">
        <f t="shared" si="231"/>
        <v>-93.55767102058888</v>
      </c>
      <c r="G564" s="38">
        <v>41</v>
      </c>
      <c r="H564" s="11">
        <v>23</v>
      </c>
      <c r="I564" s="11">
        <v>1055</v>
      </c>
      <c r="J564" s="45">
        <v>157</v>
      </c>
      <c r="K564" s="11">
        <f t="shared" si="232"/>
        <v>-85.11848341232228</v>
      </c>
      <c r="L564" s="11">
        <v>1174</v>
      </c>
      <c r="M564" s="11">
        <v>0</v>
      </c>
      <c r="N564" s="11">
        <v>4592</v>
      </c>
      <c r="O564" s="45">
        <v>68</v>
      </c>
      <c r="P564" s="11">
        <f t="shared" si="233"/>
        <v>-98.5191637630662</v>
      </c>
      <c r="Q564" s="11">
        <f t="shared" si="234"/>
        <v>1215</v>
      </c>
      <c r="R564" s="11">
        <f t="shared" si="235"/>
        <v>23</v>
      </c>
      <c r="S564" s="11">
        <f t="shared" si="236"/>
        <v>5647</v>
      </c>
      <c r="T564" s="45">
        <f t="shared" si="237"/>
        <v>225</v>
      </c>
      <c r="U564" s="11">
        <f t="shared" si="238"/>
        <v>-96.01558349566142</v>
      </c>
    </row>
    <row r="565" spans="1:21" ht="12.75">
      <c r="A565" s="54" t="s">
        <v>72</v>
      </c>
      <c r="B565" s="38">
        <v>66514</v>
      </c>
      <c r="C565" s="11">
        <v>59755</v>
      </c>
      <c r="D565" s="10">
        <v>715942</v>
      </c>
      <c r="E565" s="45">
        <v>577264</v>
      </c>
      <c r="F565" s="11">
        <f t="shared" si="231"/>
        <v>-19.370004832793718</v>
      </c>
      <c r="G565" s="38">
        <v>70872</v>
      </c>
      <c r="H565" s="11">
        <v>61292</v>
      </c>
      <c r="I565" s="11">
        <v>686773</v>
      </c>
      <c r="J565" s="45">
        <v>562833</v>
      </c>
      <c r="K565" s="11">
        <f t="shared" si="232"/>
        <v>-18.046719949677694</v>
      </c>
      <c r="L565" s="11">
        <v>1829</v>
      </c>
      <c r="M565" s="11">
        <v>2228</v>
      </c>
      <c r="N565" s="11">
        <v>15864</v>
      </c>
      <c r="O565" s="45">
        <v>33656</v>
      </c>
      <c r="P565" s="11">
        <f t="shared" si="233"/>
        <v>112.15330307614725</v>
      </c>
      <c r="Q565" s="11">
        <f t="shared" si="234"/>
        <v>72701</v>
      </c>
      <c r="R565" s="11">
        <f t="shared" si="235"/>
        <v>63520</v>
      </c>
      <c r="S565" s="11">
        <f t="shared" si="236"/>
        <v>702637</v>
      </c>
      <c r="T565" s="45">
        <f t="shared" si="237"/>
        <v>596489</v>
      </c>
      <c r="U565" s="11">
        <f t="shared" si="238"/>
        <v>-15.107089435939184</v>
      </c>
    </row>
    <row r="566" spans="1:21" ht="12.75">
      <c r="A566" s="54" t="s">
        <v>73</v>
      </c>
      <c r="B566" s="38">
        <v>7575</v>
      </c>
      <c r="C566" s="11">
        <v>7642</v>
      </c>
      <c r="D566" s="10">
        <v>102594</v>
      </c>
      <c r="E566" s="45">
        <v>104621</v>
      </c>
      <c r="F566" s="11">
        <f t="shared" si="231"/>
        <v>1.9757490691463437</v>
      </c>
      <c r="G566" s="38">
        <v>1861</v>
      </c>
      <c r="H566" s="11">
        <v>814</v>
      </c>
      <c r="I566" s="11">
        <v>52070</v>
      </c>
      <c r="J566" s="45">
        <v>34477</v>
      </c>
      <c r="K566" s="11">
        <f t="shared" si="232"/>
        <v>-33.78720952563856</v>
      </c>
      <c r="L566" s="11">
        <v>3890</v>
      </c>
      <c r="M566" s="11">
        <v>7897</v>
      </c>
      <c r="N566" s="11">
        <v>52289</v>
      </c>
      <c r="O566" s="45">
        <v>69623</v>
      </c>
      <c r="P566" s="11">
        <f t="shared" si="233"/>
        <v>33.15037579605653</v>
      </c>
      <c r="Q566" s="11">
        <f t="shared" si="234"/>
        <v>5751</v>
      </c>
      <c r="R566" s="11">
        <f t="shared" si="235"/>
        <v>8711</v>
      </c>
      <c r="S566" s="11">
        <f t="shared" si="236"/>
        <v>104359</v>
      </c>
      <c r="T566" s="45">
        <f t="shared" si="237"/>
        <v>104100</v>
      </c>
      <c r="U566" s="11">
        <f t="shared" si="238"/>
        <v>-0.24818175720349947</v>
      </c>
    </row>
    <row r="567" spans="1:21" ht="12.75">
      <c r="A567" s="54" t="s">
        <v>74</v>
      </c>
      <c r="B567" s="38">
        <v>51</v>
      </c>
      <c r="C567" s="11">
        <v>3</v>
      </c>
      <c r="D567" s="10">
        <v>825</v>
      </c>
      <c r="E567" s="45">
        <v>181</v>
      </c>
      <c r="F567" s="11">
        <f t="shared" si="231"/>
        <v>-78.06060606060606</v>
      </c>
      <c r="G567" s="38">
        <v>54</v>
      </c>
      <c r="H567" s="11">
        <v>60</v>
      </c>
      <c r="I567" s="11">
        <v>853</v>
      </c>
      <c r="J567" s="45">
        <v>504</v>
      </c>
      <c r="K567" s="11">
        <f t="shared" si="232"/>
        <v>-40.91441969519343</v>
      </c>
      <c r="L567" s="11">
        <v>0</v>
      </c>
      <c r="M567" s="11">
        <v>0</v>
      </c>
      <c r="N567" s="11">
        <v>0</v>
      </c>
      <c r="O567" s="45">
        <v>0</v>
      </c>
      <c r="P567" s="11" t="s">
        <v>384</v>
      </c>
      <c r="Q567" s="11">
        <f t="shared" si="234"/>
        <v>54</v>
      </c>
      <c r="R567" s="11">
        <f t="shared" si="235"/>
        <v>60</v>
      </c>
      <c r="S567" s="11">
        <f t="shared" si="236"/>
        <v>853</v>
      </c>
      <c r="T567" s="45">
        <f t="shared" si="237"/>
        <v>504</v>
      </c>
      <c r="U567" s="11">
        <f t="shared" si="238"/>
        <v>-40.91441969519343</v>
      </c>
    </row>
    <row r="568" spans="1:21" ht="12.75">
      <c r="A568" s="54" t="s">
        <v>65</v>
      </c>
      <c r="B568" s="38">
        <v>107509</v>
      </c>
      <c r="C568" s="11">
        <v>95917</v>
      </c>
      <c r="D568" s="10">
        <v>1308803</v>
      </c>
      <c r="E568" s="45">
        <v>1159022</v>
      </c>
      <c r="F568" s="11">
        <f t="shared" si="231"/>
        <v>-11.444121078573323</v>
      </c>
      <c r="G568" s="38">
        <v>72267</v>
      </c>
      <c r="H568" s="11">
        <v>42697</v>
      </c>
      <c r="I568" s="11">
        <v>854412</v>
      </c>
      <c r="J568" s="45">
        <v>667249</v>
      </c>
      <c r="K568" s="11">
        <f t="shared" si="232"/>
        <v>-21.90547417405186</v>
      </c>
      <c r="L568" s="11">
        <v>38986</v>
      </c>
      <c r="M568" s="11">
        <v>51670</v>
      </c>
      <c r="N568" s="11">
        <v>441248</v>
      </c>
      <c r="O568" s="45">
        <v>511143</v>
      </c>
      <c r="P568" s="11">
        <f t="shared" si="233"/>
        <v>15.840298426281818</v>
      </c>
      <c r="Q568" s="11">
        <f t="shared" si="234"/>
        <v>111253</v>
      </c>
      <c r="R568" s="11">
        <f t="shared" si="235"/>
        <v>94367</v>
      </c>
      <c r="S568" s="11">
        <f t="shared" si="236"/>
        <v>1295660</v>
      </c>
      <c r="T568" s="45">
        <f t="shared" si="237"/>
        <v>1178392</v>
      </c>
      <c r="U568" s="11">
        <f t="shared" si="238"/>
        <v>-9.050831236589845</v>
      </c>
    </row>
    <row r="569" spans="1:21" ht="12.75">
      <c r="A569" s="54" t="s">
        <v>75</v>
      </c>
      <c r="B569" s="38">
        <v>118</v>
      </c>
      <c r="C569" s="11">
        <v>0</v>
      </c>
      <c r="D569" s="10">
        <v>2800</v>
      </c>
      <c r="E569" s="45">
        <v>0</v>
      </c>
      <c r="F569" s="11">
        <f t="shared" si="231"/>
        <v>-100</v>
      </c>
      <c r="G569" s="38">
        <v>126</v>
      </c>
      <c r="H569" s="11">
        <v>0</v>
      </c>
      <c r="I569" s="11">
        <v>2754</v>
      </c>
      <c r="J569" s="45">
        <v>0</v>
      </c>
      <c r="K569" s="11">
        <f t="shared" si="232"/>
        <v>-100</v>
      </c>
      <c r="L569" s="11">
        <v>0</v>
      </c>
      <c r="M569" s="11">
        <v>0</v>
      </c>
      <c r="N569" s="11">
        <v>0</v>
      </c>
      <c r="O569" s="45">
        <v>0</v>
      </c>
      <c r="P569" s="11" t="s">
        <v>384</v>
      </c>
      <c r="Q569" s="11">
        <f t="shared" si="234"/>
        <v>126</v>
      </c>
      <c r="R569" s="11">
        <f t="shared" si="235"/>
        <v>0</v>
      </c>
      <c r="S569" s="11">
        <f t="shared" si="236"/>
        <v>2754</v>
      </c>
      <c r="T569" s="45">
        <f t="shared" si="237"/>
        <v>0</v>
      </c>
      <c r="U569" s="11">
        <f t="shared" si="238"/>
        <v>-100</v>
      </c>
    </row>
    <row r="570" spans="1:21" ht="12.75">
      <c r="A570" s="9" t="s">
        <v>385</v>
      </c>
      <c r="B570" s="55">
        <v>1219317</v>
      </c>
      <c r="C570" s="49">
        <v>1147428</v>
      </c>
      <c r="D570" s="50">
        <v>14019933</v>
      </c>
      <c r="E570" s="46">
        <v>12539424</v>
      </c>
      <c r="F570" s="49">
        <f t="shared" si="231"/>
        <v>-10.560029067185985</v>
      </c>
      <c r="G570" s="55">
        <v>1027766</v>
      </c>
      <c r="H570" s="49">
        <v>871886</v>
      </c>
      <c r="I570" s="49">
        <v>11568503</v>
      </c>
      <c r="J570" s="46">
        <v>9827101</v>
      </c>
      <c r="K570" s="49">
        <f t="shared" si="232"/>
        <v>-15.052958883271241</v>
      </c>
      <c r="L570" s="49">
        <v>226986</v>
      </c>
      <c r="M570" s="49">
        <v>273479</v>
      </c>
      <c r="N570" s="49">
        <v>2412800</v>
      </c>
      <c r="O570" s="46">
        <v>2661566</v>
      </c>
      <c r="P570" s="49">
        <f t="shared" si="233"/>
        <v>10.310261936339522</v>
      </c>
      <c r="Q570" s="49">
        <f t="shared" si="234"/>
        <v>1254752</v>
      </c>
      <c r="R570" s="49">
        <f t="shared" si="235"/>
        <v>1145365</v>
      </c>
      <c r="S570" s="49">
        <f t="shared" si="236"/>
        <v>13981303</v>
      </c>
      <c r="T570" s="46">
        <f t="shared" si="237"/>
        <v>12488667</v>
      </c>
      <c r="U570" s="49">
        <f t="shared" si="238"/>
        <v>-10.675943436745488</v>
      </c>
    </row>
    <row r="571" spans="1:20" ht="12.75">
      <c r="A571" s="9"/>
      <c r="B571" s="56"/>
      <c r="C571" s="49"/>
      <c r="D571" s="50"/>
      <c r="E571" s="46"/>
      <c r="F571" s="49"/>
      <c r="G571" s="55"/>
      <c r="H571" s="49"/>
      <c r="I571" s="49"/>
      <c r="J571" s="46"/>
      <c r="K571" s="49"/>
      <c r="L571" s="49"/>
      <c r="M571" s="49"/>
      <c r="N571" s="49"/>
      <c r="O571" s="46"/>
      <c r="P571" s="49"/>
      <c r="Q571" s="49"/>
      <c r="R571" s="49"/>
      <c r="S571" s="49"/>
      <c r="T571" s="46"/>
    </row>
    <row r="572" spans="1:20" ht="12.75">
      <c r="A572" s="16" t="s">
        <v>375</v>
      </c>
      <c r="B572" s="2"/>
      <c r="C572" s="3"/>
      <c r="D572" s="3"/>
      <c r="E572" s="5"/>
      <c r="F572" s="3"/>
      <c r="G572" s="2"/>
      <c r="H572" s="3"/>
      <c r="I572" s="3"/>
      <c r="J572" s="5"/>
      <c r="K572" s="3"/>
      <c r="L572" s="3"/>
      <c r="M572" s="3"/>
      <c r="N572" s="3"/>
      <c r="O572" s="5"/>
      <c r="P572" s="3"/>
      <c r="Q572" s="3"/>
      <c r="R572" s="3"/>
      <c r="S572" s="3"/>
      <c r="T572" s="5"/>
    </row>
    <row r="573" spans="1:20" ht="12.75">
      <c r="A573" s="16" t="s">
        <v>376</v>
      </c>
      <c r="B573" s="2"/>
      <c r="C573" s="3"/>
      <c r="D573" s="3"/>
      <c r="E573" s="5"/>
      <c r="F573" s="3"/>
      <c r="G573" s="2"/>
      <c r="H573" s="3"/>
      <c r="I573" s="3"/>
      <c r="J573" s="5"/>
      <c r="K573" s="3"/>
      <c r="L573" s="3"/>
      <c r="M573" s="3"/>
      <c r="N573" s="3"/>
      <c r="O573" s="5"/>
      <c r="P573" s="3"/>
      <c r="Q573" s="3"/>
      <c r="R573" s="3"/>
      <c r="S573" s="3"/>
      <c r="T573" s="5"/>
    </row>
    <row r="574" spans="1:21" ht="12.75">
      <c r="A574" s="54" t="s">
        <v>377</v>
      </c>
      <c r="B574" s="33">
        <v>71197</v>
      </c>
      <c r="C574" s="10">
        <v>52311</v>
      </c>
      <c r="D574" s="10">
        <v>751368</v>
      </c>
      <c r="E574" s="61">
        <v>550138</v>
      </c>
      <c r="F574" s="11">
        <f aca="true" t="shared" si="239" ref="F574:F579">(E574-D574)/D574*100</f>
        <v>-26.781816633127843</v>
      </c>
      <c r="G574" s="33">
        <v>72593</v>
      </c>
      <c r="H574" s="10">
        <v>52525</v>
      </c>
      <c r="I574" s="10">
        <v>734516</v>
      </c>
      <c r="J574" s="61">
        <v>548330</v>
      </c>
      <c r="K574" s="11">
        <f>(J574-I574)/I574*100</f>
        <v>-25.348120394926728</v>
      </c>
      <c r="L574" s="58">
        <v>132</v>
      </c>
      <c r="M574" s="10">
        <v>1164</v>
      </c>
      <c r="N574" s="10">
        <v>14938</v>
      </c>
      <c r="O574" s="61">
        <v>12601</v>
      </c>
      <c r="P574" s="11">
        <f>(O574-N574)/N574*100</f>
        <v>-15.644664613736778</v>
      </c>
      <c r="Q574" s="58">
        <f aca="true" t="shared" si="240" ref="Q574:T576">G574+L574</f>
        <v>72725</v>
      </c>
      <c r="R574" s="10">
        <f t="shared" si="240"/>
        <v>53689</v>
      </c>
      <c r="S574" s="10">
        <f t="shared" si="240"/>
        <v>749454</v>
      </c>
      <c r="T574" s="61">
        <f t="shared" si="240"/>
        <v>560931</v>
      </c>
      <c r="U574" s="11">
        <f>(T574-S574)/S574*100</f>
        <v>-25.154712630795217</v>
      </c>
    </row>
    <row r="575" spans="1:21" ht="12.75">
      <c r="A575" s="9" t="s">
        <v>378</v>
      </c>
      <c r="B575" s="56">
        <v>71197</v>
      </c>
      <c r="C575" s="49">
        <v>52311</v>
      </c>
      <c r="D575" s="50">
        <v>751368</v>
      </c>
      <c r="E575" s="46">
        <v>550138</v>
      </c>
      <c r="F575" s="49">
        <f t="shared" si="239"/>
        <v>-26.781816633127843</v>
      </c>
      <c r="G575" s="55">
        <v>72593</v>
      </c>
      <c r="H575" s="49">
        <v>52525</v>
      </c>
      <c r="I575" s="49">
        <v>734516</v>
      </c>
      <c r="J575" s="46">
        <v>548330</v>
      </c>
      <c r="K575" s="49">
        <f>(J575-I575)/I575*100</f>
        <v>-25.348120394926728</v>
      </c>
      <c r="L575" s="49">
        <v>132</v>
      </c>
      <c r="M575" s="49">
        <v>1164</v>
      </c>
      <c r="N575" s="49">
        <v>14938</v>
      </c>
      <c r="O575" s="46">
        <v>12601</v>
      </c>
      <c r="P575" s="49">
        <f>(O575-N575)/N575*100</f>
        <v>-15.644664613736778</v>
      </c>
      <c r="Q575" s="49">
        <f t="shared" si="240"/>
        <v>72725</v>
      </c>
      <c r="R575" s="49">
        <f t="shared" si="240"/>
        <v>53689</v>
      </c>
      <c r="S575" s="49">
        <f t="shared" si="240"/>
        <v>749454</v>
      </c>
      <c r="T575" s="46">
        <f t="shared" si="240"/>
        <v>560931</v>
      </c>
      <c r="U575" s="49">
        <f>(T575-S575)/S575*100</f>
        <v>-25.154712630795217</v>
      </c>
    </row>
    <row r="576" spans="1:21" ht="12.75">
      <c r="A576" s="16" t="s">
        <v>379</v>
      </c>
      <c r="B576" s="56">
        <v>1848211</v>
      </c>
      <c r="C576" s="49">
        <v>1633928</v>
      </c>
      <c r="D576" s="50">
        <v>20943106</v>
      </c>
      <c r="E576" s="46">
        <v>18290809</v>
      </c>
      <c r="F576" s="49">
        <f t="shared" si="239"/>
        <v>-12.664296308293526</v>
      </c>
      <c r="G576" s="55">
        <v>1597528</v>
      </c>
      <c r="H576" s="49">
        <v>1341005</v>
      </c>
      <c r="I576" s="49">
        <v>18124313</v>
      </c>
      <c r="J576" s="46">
        <v>15255979</v>
      </c>
      <c r="K576" s="49">
        <f>(J576-I576)/I576*100</f>
        <v>-15.825890890319538</v>
      </c>
      <c r="L576" s="49">
        <v>246746</v>
      </c>
      <c r="M576" s="49">
        <v>304487</v>
      </c>
      <c r="N576" s="49">
        <v>2759935</v>
      </c>
      <c r="O576" s="46">
        <v>2990289</v>
      </c>
      <c r="P576" s="49">
        <f>(O576-N576)/N576*100</f>
        <v>8.34635598302134</v>
      </c>
      <c r="Q576" s="49">
        <f t="shared" si="240"/>
        <v>1844274</v>
      </c>
      <c r="R576" s="49">
        <f t="shared" si="240"/>
        <v>1645492</v>
      </c>
      <c r="S576" s="49">
        <f t="shared" si="240"/>
        <v>20884248</v>
      </c>
      <c r="T576" s="46">
        <f t="shared" si="240"/>
        <v>18246268</v>
      </c>
      <c r="U576" s="49">
        <f>(T576-S576)/S576*100</f>
        <v>-12.63143398795111</v>
      </c>
    </row>
    <row r="577" spans="1:20" ht="12.75">
      <c r="A577" s="16" t="s">
        <v>26</v>
      </c>
      <c r="B577" s="2"/>
      <c r="C577" s="3"/>
      <c r="D577" s="3"/>
      <c r="E577" s="5"/>
      <c r="F577" s="3"/>
      <c r="G577" s="2"/>
      <c r="H577" s="3"/>
      <c r="I577" s="3"/>
      <c r="J577" s="5"/>
      <c r="K577" s="3"/>
      <c r="L577" s="3"/>
      <c r="M577" s="3"/>
      <c r="N577" s="3"/>
      <c r="O577" s="5"/>
      <c r="P577" s="3"/>
      <c r="Q577" s="3"/>
      <c r="R577" s="3"/>
      <c r="S577" s="3"/>
      <c r="T577" s="5"/>
    </row>
    <row r="578" spans="1:21" ht="12.75">
      <c r="A578" s="54" t="s">
        <v>63</v>
      </c>
      <c r="B578" s="64">
        <v>301</v>
      </c>
      <c r="C578" s="58">
        <v>246</v>
      </c>
      <c r="D578" s="10">
        <v>4056</v>
      </c>
      <c r="E578" s="61">
        <v>5242</v>
      </c>
      <c r="F578" s="11">
        <f t="shared" si="239"/>
        <v>29.240631163708088</v>
      </c>
      <c r="G578" s="64">
        <v>0</v>
      </c>
      <c r="H578" s="58">
        <v>64</v>
      </c>
      <c r="I578" s="58">
        <v>178</v>
      </c>
      <c r="J578" s="61">
        <v>1018</v>
      </c>
      <c r="K578" s="11">
        <f>(J578-I578)/I578*100</f>
        <v>471.91011235955057</v>
      </c>
      <c r="L578" s="58">
        <v>72</v>
      </c>
      <c r="M578" s="58">
        <v>197</v>
      </c>
      <c r="N578" s="10">
        <v>3744</v>
      </c>
      <c r="O578" s="61">
        <v>4631</v>
      </c>
      <c r="P578" s="11">
        <f>(O578-N578)/N578*100</f>
        <v>23.691239316239315</v>
      </c>
      <c r="Q578" s="58">
        <f aca="true" t="shared" si="241" ref="Q578:T579">G578+L578</f>
        <v>72</v>
      </c>
      <c r="R578" s="58">
        <f t="shared" si="241"/>
        <v>261</v>
      </c>
      <c r="S578" s="10">
        <f t="shared" si="241"/>
        <v>3922</v>
      </c>
      <c r="T578" s="61">
        <f t="shared" si="241"/>
        <v>5649</v>
      </c>
      <c r="U578" s="11">
        <f>(T578-S578)/S578*100</f>
        <v>44.03365629780724</v>
      </c>
    </row>
    <row r="579" spans="1:21" ht="12.75">
      <c r="A579" s="9" t="s">
        <v>27</v>
      </c>
      <c r="B579" s="56">
        <v>2405883</v>
      </c>
      <c r="C579" s="49">
        <v>2151544</v>
      </c>
      <c r="D579" s="50">
        <v>26259653</v>
      </c>
      <c r="E579" s="46">
        <v>22887954</v>
      </c>
      <c r="F579" s="49">
        <f t="shared" si="239"/>
        <v>-12.839845979686023</v>
      </c>
      <c r="G579" s="55">
        <v>2019253</v>
      </c>
      <c r="H579" s="49">
        <v>1739975</v>
      </c>
      <c r="I579" s="49">
        <v>22323485</v>
      </c>
      <c r="J579" s="46">
        <v>18851346</v>
      </c>
      <c r="K579" s="49">
        <f>(J579-I579)/I579*100</f>
        <v>-15.553749784139887</v>
      </c>
      <c r="L579" s="49">
        <v>344913</v>
      </c>
      <c r="M579" s="49">
        <v>396704</v>
      </c>
      <c r="N579" s="49">
        <v>3876145</v>
      </c>
      <c r="O579" s="46">
        <v>4064391</v>
      </c>
      <c r="P579" s="49">
        <f>(O579-N579)/N579*100</f>
        <v>4.8565262651423</v>
      </c>
      <c r="Q579" s="49">
        <f t="shared" si="241"/>
        <v>2364166</v>
      </c>
      <c r="R579" s="49">
        <f t="shared" si="241"/>
        <v>2136679</v>
      </c>
      <c r="S579" s="49">
        <f t="shared" si="241"/>
        <v>26199630</v>
      </c>
      <c r="T579" s="46">
        <f t="shared" si="241"/>
        <v>22915737</v>
      </c>
      <c r="U579" s="49">
        <f>(T579-S579)/S579*100</f>
        <v>-12.534119756653054</v>
      </c>
    </row>
    <row r="580" spans="1:20" ht="12.75">
      <c r="A580" s="2"/>
      <c r="B580" s="2"/>
      <c r="C580" s="3"/>
      <c r="D580" s="3"/>
      <c r="E580" s="3"/>
      <c r="F580" s="3"/>
      <c r="G580" s="2"/>
      <c r="H580" s="3"/>
      <c r="I580" s="3"/>
      <c r="J580" s="3"/>
      <c r="K580" s="3"/>
      <c r="L580" s="2"/>
      <c r="M580" s="3"/>
      <c r="N580" s="3"/>
      <c r="O580" s="3"/>
      <c r="P580" s="3"/>
      <c r="Q580" s="2"/>
      <c r="R580" s="3"/>
      <c r="S580" s="3"/>
      <c r="T580" s="3"/>
    </row>
    <row r="581" spans="1:17" ht="12.75">
      <c r="A581" s="82" t="s">
        <v>417</v>
      </c>
      <c r="B581" s="2"/>
      <c r="G581" s="2"/>
      <c r="L581" s="2"/>
      <c r="Q581" s="2"/>
    </row>
    <row r="582" spans="1:21" ht="12.75">
      <c r="A582" s="54" t="s">
        <v>65</v>
      </c>
      <c r="B582" s="38">
        <v>71197</v>
      </c>
      <c r="C582" s="11">
        <v>52311</v>
      </c>
      <c r="D582" s="10">
        <v>751368</v>
      </c>
      <c r="E582" s="45">
        <v>550138</v>
      </c>
      <c r="F582" s="11">
        <f aca="true" t="shared" si="242" ref="F582:F587">(E582-D582)/D582*100</f>
        <v>-26.781816633127843</v>
      </c>
      <c r="G582" s="38">
        <v>72593</v>
      </c>
      <c r="H582" s="11">
        <v>52525</v>
      </c>
      <c r="I582" s="11">
        <v>734516</v>
      </c>
      <c r="J582" s="45">
        <v>548330</v>
      </c>
      <c r="K582" s="11">
        <f>(J582-I582)/I582*100</f>
        <v>-25.348120394926728</v>
      </c>
      <c r="L582" s="11">
        <v>132</v>
      </c>
      <c r="M582" s="11">
        <v>1164</v>
      </c>
      <c r="N582" s="11">
        <v>14938</v>
      </c>
      <c r="O582" s="45">
        <v>12601</v>
      </c>
      <c r="P582" s="11">
        <f>(O582-N582)/N582*100</f>
        <v>-15.644664613736778</v>
      </c>
      <c r="Q582" s="11">
        <f aca="true" t="shared" si="243" ref="Q582:T584">G582+L582</f>
        <v>72725</v>
      </c>
      <c r="R582" s="11">
        <f t="shared" si="243"/>
        <v>53689</v>
      </c>
      <c r="S582" s="11">
        <f t="shared" si="243"/>
        <v>749454</v>
      </c>
      <c r="T582" s="45">
        <f t="shared" si="243"/>
        <v>560931</v>
      </c>
      <c r="U582" s="11">
        <f>(T582-S582)/S582*100</f>
        <v>-25.154712630795217</v>
      </c>
    </row>
    <row r="583" spans="1:21" ht="12.75">
      <c r="A583" s="9" t="s">
        <v>90</v>
      </c>
      <c r="B583" s="55">
        <v>71197</v>
      </c>
      <c r="C583" s="49">
        <v>52311</v>
      </c>
      <c r="D583" s="50">
        <v>751368</v>
      </c>
      <c r="E583" s="46">
        <v>550138</v>
      </c>
      <c r="F583" s="49">
        <f t="shared" si="242"/>
        <v>-26.781816633127843</v>
      </c>
      <c r="G583" s="55">
        <v>72593</v>
      </c>
      <c r="H583" s="49">
        <v>52525</v>
      </c>
      <c r="I583" s="49">
        <v>734516</v>
      </c>
      <c r="J583" s="46">
        <v>548330</v>
      </c>
      <c r="K583" s="49">
        <f>(J583-I583)/I583*100</f>
        <v>-25.348120394926728</v>
      </c>
      <c r="L583" s="49">
        <v>132</v>
      </c>
      <c r="M583" s="49">
        <v>1164</v>
      </c>
      <c r="N583" s="49">
        <v>14938</v>
      </c>
      <c r="O583" s="46">
        <v>12601</v>
      </c>
      <c r="P583" s="49">
        <f>(O583-N583)/N583*100</f>
        <v>-15.644664613736778</v>
      </c>
      <c r="Q583" s="49">
        <f t="shared" si="243"/>
        <v>72725</v>
      </c>
      <c r="R583" s="49">
        <f t="shared" si="243"/>
        <v>53689</v>
      </c>
      <c r="S583" s="49">
        <f t="shared" si="243"/>
        <v>749454</v>
      </c>
      <c r="T583" s="46">
        <f t="shared" si="243"/>
        <v>560931</v>
      </c>
      <c r="U583" s="49">
        <f>(T583-S583)/S583*100</f>
        <v>-25.154712630795217</v>
      </c>
    </row>
    <row r="584" spans="1:21" ht="12.75">
      <c r="A584" s="16" t="s">
        <v>25</v>
      </c>
      <c r="B584" s="55">
        <v>1848211</v>
      </c>
      <c r="C584" s="49">
        <v>1633928</v>
      </c>
      <c r="D584" s="50">
        <v>20943106</v>
      </c>
      <c r="E584" s="46">
        <v>18290809</v>
      </c>
      <c r="F584" s="49">
        <f t="shared" si="242"/>
        <v>-12.664296308293526</v>
      </c>
      <c r="G584" s="55">
        <v>1597528</v>
      </c>
      <c r="H584" s="49">
        <v>1341005</v>
      </c>
      <c r="I584" s="49">
        <v>18124313</v>
      </c>
      <c r="J584" s="46">
        <v>15255979</v>
      </c>
      <c r="K584" s="49">
        <f>(J584-I584)/I584*100</f>
        <v>-15.825890890319538</v>
      </c>
      <c r="L584" s="49">
        <v>246746</v>
      </c>
      <c r="M584" s="49">
        <v>304487</v>
      </c>
      <c r="N584" s="49">
        <v>2759935</v>
      </c>
      <c r="O584" s="46">
        <v>2990289</v>
      </c>
      <c r="P584" s="49">
        <f>(O584-N584)/N584*100</f>
        <v>8.34635598302134</v>
      </c>
      <c r="Q584" s="49">
        <f t="shared" si="243"/>
        <v>1844274</v>
      </c>
      <c r="R584" s="49">
        <f t="shared" si="243"/>
        <v>1645492</v>
      </c>
      <c r="S584" s="49">
        <f t="shared" si="243"/>
        <v>20884248</v>
      </c>
      <c r="T584" s="46">
        <f t="shared" si="243"/>
        <v>18246268</v>
      </c>
      <c r="U584" s="49">
        <f>(T584-S584)/S584*100</f>
        <v>-12.63143398795111</v>
      </c>
    </row>
    <row r="585" spans="1:20" ht="12.75">
      <c r="A585" s="16" t="s">
        <v>26</v>
      </c>
      <c r="B585" s="2"/>
      <c r="C585" s="3"/>
      <c r="D585" s="3"/>
      <c r="E585" s="5"/>
      <c r="F585" s="3"/>
      <c r="G585" s="2"/>
      <c r="H585" s="3"/>
      <c r="I585" s="3"/>
      <c r="J585" s="5"/>
      <c r="K585" s="3"/>
      <c r="L585" s="3"/>
      <c r="M585" s="3"/>
      <c r="N585" s="3"/>
      <c r="O585" s="5"/>
      <c r="P585" s="3"/>
      <c r="Q585" s="3"/>
      <c r="R585" s="3"/>
      <c r="S585" s="3"/>
      <c r="T585" s="5"/>
    </row>
    <row r="586" spans="1:21" ht="12.75">
      <c r="A586" s="54" t="s">
        <v>63</v>
      </c>
      <c r="B586" s="38">
        <v>301</v>
      </c>
      <c r="C586" s="11">
        <v>246</v>
      </c>
      <c r="D586" s="10">
        <v>4056</v>
      </c>
      <c r="E586" s="45">
        <v>5242</v>
      </c>
      <c r="F586" s="11">
        <f t="shared" si="242"/>
        <v>29.240631163708088</v>
      </c>
      <c r="G586" s="38">
        <v>0</v>
      </c>
      <c r="H586" s="11">
        <v>64</v>
      </c>
      <c r="I586" s="11">
        <v>178</v>
      </c>
      <c r="J586" s="45">
        <v>1018</v>
      </c>
      <c r="K586" s="11">
        <f>(J586-I586)/I586*100</f>
        <v>471.91011235955057</v>
      </c>
      <c r="L586" s="11">
        <v>72</v>
      </c>
      <c r="M586" s="11">
        <v>197</v>
      </c>
      <c r="N586" s="11">
        <v>3744</v>
      </c>
      <c r="O586" s="45">
        <v>4631</v>
      </c>
      <c r="P586" s="11">
        <f>(O586-N586)/N586*100</f>
        <v>23.691239316239315</v>
      </c>
      <c r="Q586" s="11">
        <f aca="true" t="shared" si="244" ref="Q586:T587">G586+L586</f>
        <v>72</v>
      </c>
      <c r="R586" s="11">
        <f t="shared" si="244"/>
        <v>261</v>
      </c>
      <c r="S586" s="11">
        <f t="shared" si="244"/>
        <v>3922</v>
      </c>
      <c r="T586" s="45">
        <f t="shared" si="244"/>
        <v>5649</v>
      </c>
      <c r="U586" s="11">
        <f>(T586-S586)/S586*100</f>
        <v>44.03365629780724</v>
      </c>
    </row>
    <row r="587" spans="1:21" ht="12.75">
      <c r="A587" s="19" t="s">
        <v>27</v>
      </c>
      <c r="B587" s="42">
        <v>2405883</v>
      </c>
      <c r="C587" s="31">
        <v>2151544</v>
      </c>
      <c r="D587" s="30">
        <v>26259653</v>
      </c>
      <c r="E587" s="52">
        <v>22887954</v>
      </c>
      <c r="F587" s="31">
        <f t="shared" si="242"/>
        <v>-12.839845979686023</v>
      </c>
      <c r="G587" s="42">
        <v>2019253</v>
      </c>
      <c r="H587" s="31">
        <v>1739975</v>
      </c>
      <c r="I587" s="31">
        <v>22323485</v>
      </c>
      <c r="J587" s="52">
        <v>18851346</v>
      </c>
      <c r="K587" s="31">
        <f>(J587-I587)/I587*100</f>
        <v>-15.553749784139887</v>
      </c>
      <c r="L587" s="31">
        <v>344913</v>
      </c>
      <c r="M587" s="31">
        <v>396704</v>
      </c>
      <c r="N587" s="31">
        <v>3876145</v>
      </c>
      <c r="O587" s="52">
        <v>4064391</v>
      </c>
      <c r="P587" s="31">
        <f>(O587-N587)/N587*100</f>
        <v>4.8565262651423</v>
      </c>
      <c r="Q587" s="31">
        <f t="shared" si="244"/>
        <v>2364166</v>
      </c>
      <c r="R587" s="31">
        <f t="shared" si="244"/>
        <v>2136679</v>
      </c>
      <c r="S587" s="31">
        <f t="shared" si="244"/>
        <v>26199630</v>
      </c>
      <c r="T587" s="52">
        <f t="shared" si="244"/>
        <v>22915737</v>
      </c>
      <c r="U587" s="42">
        <f>(T587-S587)/S587*100</f>
        <v>-12.534119756653054</v>
      </c>
    </row>
    <row r="589" ht="12.75">
      <c r="A589" s="83" t="s">
        <v>414</v>
      </c>
    </row>
  </sheetData>
  <sheetProtection/>
  <mergeCells count="23">
    <mergeCell ref="L4:O4"/>
    <mergeCell ref="B5:C5"/>
    <mergeCell ref="D5:E5"/>
    <mergeCell ref="A37:J37"/>
    <mergeCell ref="I5:J5"/>
    <mergeCell ref="L5:M5"/>
    <mergeCell ref="N5:O5"/>
    <mergeCell ref="B6:C6"/>
    <mergeCell ref="D6:E6"/>
    <mergeCell ref="G6:H6"/>
    <mergeCell ref="I6:J6"/>
    <mergeCell ref="L6:M6"/>
    <mergeCell ref="G5:H5"/>
    <mergeCell ref="Q4:T4"/>
    <mergeCell ref="Q5:R5"/>
    <mergeCell ref="S5:T5"/>
    <mergeCell ref="Q6:R6"/>
    <mergeCell ref="S6:T6"/>
    <mergeCell ref="A35:O35"/>
    <mergeCell ref="N6:O6"/>
    <mergeCell ref="A4:A5"/>
    <mergeCell ref="B4:E4"/>
    <mergeCell ref="G4:J4"/>
  </mergeCells>
  <printOptions gridLines="1"/>
  <pageMargins left="0.25" right="0.25" top="0.5" bottom="0.75" header="0.3" footer="0.3"/>
  <pageSetup horizontalDpi="600" verticalDpi="600" orientation="landscape" scale="53" r:id="rId1"/>
  <headerFooter>
    <oddFooter>&amp;L© Society of Indian Automobile Manufacturers (SIAM)  &amp;RPage &amp;P of &amp;N</oddFooter>
  </headerFooter>
  <rowBreaks count="10" manualBreakCount="10">
    <brk id="37" max="255" man="1"/>
    <brk id="93" max="255" man="1"/>
    <brk id="132" max="255" man="1"/>
    <brk id="217" max="20" man="1"/>
    <brk id="255" max="255" man="1"/>
    <brk id="303" max="255" man="1"/>
    <brk id="349" max="255" man="1"/>
    <brk id="416" max="255" man="1"/>
    <brk id="481" max="255" man="1"/>
    <brk id="5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2020-02-13T12:09:30Z</cp:lastPrinted>
  <dcterms:created xsi:type="dcterms:W3CDTF">2020-02-08T06:19:03Z</dcterms:created>
  <dcterms:modified xsi:type="dcterms:W3CDTF">2020-02-13T12:09:36Z</dcterms:modified>
  <cp:category/>
  <cp:version/>
  <cp:contentType/>
  <cp:contentStatus/>
</cp:coreProperties>
</file>